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19420" windowHeight="110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103" i="1"/>
  <c r="J103"/>
  <c r="I103"/>
  <c r="H103"/>
  <c r="G103"/>
  <c r="F103"/>
  <c r="G88"/>
  <c r="H88"/>
  <c r="I88"/>
  <c r="J88"/>
  <c r="K88"/>
  <c r="L88"/>
  <c r="F88"/>
  <c r="L73"/>
  <c r="J73"/>
  <c r="I73"/>
  <c r="H73"/>
  <c r="G73"/>
  <c r="F73"/>
  <c r="L57"/>
  <c r="J57"/>
  <c r="I57"/>
  <c r="H57"/>
  <c r="G57"/>
  <c r="F57"/>
  <c r="G41"/>
  <c r="H41"/>
  <c r="I41"/>
  <c r="J41"/>
  <c r="K41"/>
  <c r="L41"/>
  <c r="F41"/>
  <c r="L11"/>
  <c r="J11"/>
  <c r="I11"/>
  <c r="H11"/>
  <c r="G11"/>
  <c r="F11"/>
  <c r="L34"/>
  <c r="L25"/>
  <c r="L19"/>
  <c r="J25" l="1"/>
  <c r="B155" l="1"/>
  <c r="A155"/>
  <c r="L154"/>
  <c r="J154"/>
  <c r="I154"/>
  <c r="H154"/>
  <c r="G154"/>
  <c r="F154"/>
  <c r="B147"/>
  <c r="A147"/>
  <c r="L146"/>
  <c r="J146"/>
  <c r="I146"/>
  <c r="H146"/>
  <c r="G146"/>
  <c r="G155" s="1"/>
  <c r="F146"/>
  <c r="B141"/>
  <c r="A141"/>
  <c r="L140"/>
  <c r="J140"/>
  <c r="I140"/>
  <c r="H140"/>
  <c r="G140"/>
  <c r="F140"/>
  <c r="B133"/>
  <c r="A133"/>
  <c r="L132"/>
  <c r="J132"/>
  <c r="I132"/>
  <c r="H132"/>
  <c r="G132"/>
  <c r="F132"/>
  <c r="B126"/>
  <c r="A126"/>
  <c r="L125"/>
  <c r="J125"/>
  <c r="I125"/>
  <c r="H125"/>
  <c r="G125"/>
  <c r="F125"/>
  <c r="B118"/>
  <c r="A118"/>
  <c r="L117"/>
  <c r="J117"/>
  <c r="I117"/>
  <c r="H117"/>
  <c r="G117"/>
  <c r="F117"/>
  <c r="B112"/>
  <c r="A112"/>
  <c r="L111"/>
  <c r="L112" s="1"/>
  <c r="J111"/>
  <c r="J112" s="1"/>
  <c r="I111"/>
  <c r="H111"/>
  <c r="G111"/>
  <c r="F111"/>
  <c r="B104"/>
  <c r="A104"/>
  <c r="B97"/>
  <c r="A97"/>
  <c r="L96"/>
  <c r="L97" s="1"/>
  <c r="J96"/>
  <c r="I96"/>
  <c r="H96"/>
  <c r="G96"/>
  <c r="F96"/>
  <c r="B89"/>
  <c r="A89"/>
  <c r="B82"/>
  <c r="A82"/>
  <c r="L81"/>
  <c r="L82" s="1"/>
  <c r="J81"/>
  <c r="I81"/>
  <c r="I82" s="1"/>
  <c r="H81"/>
  <c r="G81"/>
  <c r="F81"/>
  <c r="B74"/>
  <c r="A74"/>
  <c r="F82"/>
  <c r="B66"/>
  <c r="A66"/>
  <c r="L65"/>
  <c r="L66" s="1"/>
  <c r="J65"/>
  <c r="I65"/>
  <c r="H65"/>
  <c r="G65"/>
  <c r="F65"/>
  <c r="B58"/>
  <c r="A58"/>
  <c r="B50"/>
  <c r="A50"/>
  <c r="L49"/>
  <c r="J49"/>
  <c r="I49"/>
  <c r="H49"/>
  <c r="G49"/>
  <c r="F49"/>
  <c r="F50" s="1"/>
  <c r="B42"/>
  <c r="A42"/>
  <c r="L35"/>
  <c r="B35"/>
  <c r="A35"/>
  <c r="J34"/>
  <c r="J35" s="1"/>
  <c r="I34"/>
  <c r="H34"/>
  <c r="G34"/>
  <c r="F34"/>
  <c r="B26"/>
  <c r="A26"/>
  <c r="I25"/>
  <c r="H25"/>
  <c r="G25"/>
  <c r="F25"/>
  <c r="L20"/>
  <c r="B20"/>
  <c r="A20"/>
  <c r="J19"/>
  <c r="J20" s="1"/>
  <c r="I19"/>
  <c r="H19"/>
  <c r="G19"/>
  <c r="F19"/>
  <c r="B12"/>
  <c r="A12"/>
  <c r="L141" l="1"/>
  <c r="L126"/>
  <c r="H126"/>
  <c r="I126"/>
  <c r="F155"/>
  <c r="F97"/>
  <c r="L155"/>
  <c r="L50"/>
  <c r="F20"/>
  <c r="I35"/>
  <c r="J155"/>
  <c r="I155"/>
  <c r="H155"/>
  <c r="F141"/>
  <c r="I141"/>
  <c r="H141"/>
  <c r="G141"/>
  <c r="F126"/>
  <c r="J126"/>
  <c r="G126"/>
  <c r="F112"/>
  <c r="I112"/>
  <c r="H112"/>
  <c r="G112"/>
  <c r="G97"/>
  <c r="I97"/>
  <c r="J97"/>
  <c r="H97"/>
  <c r="G82"/>
  <c r="J82"/>
  <c r="H82"/>
  <c r="F66"/>
  <c r="I66"/>
  <c r="H66"/>
  <c r="G66"/>
  <c r="I50"/>
  <c r="G50"/>
  <c r="H50"/>
  <c r="H35"/>
  <c r="G20"/>
  <c r="H20"/>
  <c r="F35"/>
  <c r="I20"/>
  <c r="G35"/>
  <c r="J141"/>
  <c r="J66"/>
  <c r="J50"/>
  <c r="L156" l="1"/>
  <c r="F156"/>
  <c r="I156"/>
  <c r="G156"/>
  <c r="H156"/>
  <c r="J156"/>
</calcChain>
</file>

<file path=xl/sharedStrings.xml><?xml version="1.0" encoding="utf-8"?>
<sst xmlns="http://schemas.openxmlformats.org/spreadsheetml/2006/main" count="321" uniqueCount="105">
  <si>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</si>
  <si>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</si>
  <si>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</si>
  <si>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</si>
  <si>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</si>
  <si>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</si>
  <si>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</si>
  <si>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</si>
  <si>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</si>
  <si>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</si>
  <si>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</si>
  <si>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</si>
  <si>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</si>
  <si>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</si>
  <si>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</si>
  <si>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</si>
  <si>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</si>
  <si>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</si>
  <si>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</si>
  <si>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</si>
  <si>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</si>
  <si>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</si>
  <si>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</si>
  <si>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</si>
  <si>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</si>
  <si>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</si>
  <si>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</si>
  <si>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</si>
  <si>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</si>
  <si>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</si>
  <si>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</si>
  <si>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</si>
  <si>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</si>
  <si>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</si>
  <si>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</si>
  <si>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</si>
  <si>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</si>
  <si>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</si>
  <si>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</si>
  <si>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</si>
  <si>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пр</t>
  </si>
  <si>
    <t>Чай с сахаром</t>
  </si>
  <si>
    <t>Компот из сухофруктов</t>
  </si>
  <si>
    <t>Хлеб ржаной</t>
  </si>
  <si>
    <t>Хлеб пшеничный</t>
  </si>
  <si>
    <t>Масло сливочное шоколадное порциями</t>
  </si>
  <si>
    <t>Каша молочная Дружба</t>
  </si>
  <si>
    <t>Свекольник</t>
  </si>
  <si>
    <t>директор</t>
  </si>
  <si>
    <t>Компот из свежемороженных ягод</t>
  </si>
  <si>
    <t>Блины с соусом в ассортименте</t>
  </si>
  <si>
    <t>Каша гречневая рассыпчатая</t>
  </si>
  <si>
    <t>Омлет натуральный</t>
  </si>
  <si>
    <t>Манты с соусом в ассортименте</t>
  </si>
  <si>
    <t>Потрусова Л.Н.</t>
  </si>
  <si>
    <t>МОУ "СОШ № 33"</t>
  </si>
  <si>
    <t>кисломолочное</t>
  </si>
  <si>
    <t xml:space="preserve">Чай с сахаром </t>
  </si>
  <si>
    <t>Плов</t>
  </si>
  <si>
    <t>Компот из смеси сухофруктов</t>
  </si>
  <si>
    <t>Макароные изделия  отварные</t>
  </si>
  <si>
    <t>Чай с лимоном</t>
  </si>
  <si>
    <t>Суп картофельный с бобовыми</t>
  </si>
  <si>
    <t>Компот из свежих плодов</t>
  </si>
  <si>
    <t>Бутерброд с сыром</t>
  </si>
  <si>
    <t>Щи из свежей капусты с картофелем</t>
  </si>
  <si>
    <t>Котлета мясная "по-домашнему" с соусом томатным</t>
  </si>
  <si>
    <t>104/248</t>
  </si>
  <si>
    <t>Напиток из плодов шиповника</t>
  </si>
  <si>
    <t>Рассольник Ленинградский</t>
  </si>
  <si>
    <t>Рыба, тушенная в томате с овощами</t>
  </si>
  <si>
    <t xml:space="preserve">Батон </t>
  </si>
  <si>
    <t>Борщ с капустой и картофелем</t>
  </si>
  <si>
    <t xml:space="preserve">Тефтели </t>
  </si>
  <si>
    <t>Картофельное пюре/картофель в молоке</t>
  </si>
  <si>
    <t>Компот из плодов или ягод сушенных</t>
  </si>
  <si>
    <t>Суп с макаронными изделиями и картофелем</t>
  </si>
  <si>
    <t>Азу с картофелем</t>
  </si>
  <si>
    <t xml:space="preserve">Кисель </t>
  </si>
  <si>
    <t xml:space="preserve">Чай фруктовый с сахаром </t>
  </si>
  <si>
    <t>Суп с рыбными консервами</t>
  </si>
  <si>
    <t>Пюре из бобовых с маслом</t>
  </si>
  <si>
    <t>Суп лапша домашняя</t>
  </si>
  <si>
    <t>Чай фруктовый с сахаром (каркоде)</t>
  </si>
  <si>
    <t>Топпинг (молочный,фруктовый,варенье,джем)</t>
  </si>
  <si>
    <t>сладкое</t>
  </si>
  <si>
    <t>Котлета рубленная из кур, запеченная с томатным соусом</t>
  </si>
  <si>
    <t xml:space="preserve">Пельмени мясные отварные </t>
  </si>
  <si>
    <t>Соус томатный</t>
  </si>
  <si>
    <t>Каша жидкая молочная из манной крупы</t>
  </si>
  <si>
    <t>Йогурт</t>
  </si>
  <si>
    <t>Горошек зеленый консевированный</t>
  </si>
  <si>
    <t>Кондитерское изделие</t>
  </si>
  <si>
    <t>Кисель из сока плодового</t>
  </si>
  <si>
    <t xml:space="preserve">Запеканка рисовая с творогом </t>
  </si>
  <si>
    <t>Рис отварной</t>
  </si>
  <si>
    <t>Спагетти</t>
  </si>
  <si>
    <t>Чай фруктовый(каркаде) с сахаром</t>
  </si>
  <si>
    <t>Соус балоньезе</t>
  </si>
  <si>
    <t>Ежики с соусом</t>
  </si>
  <si>
    <t>Бутерброд с джемом или повидлом</t>
  </si>
  <si>
    <t>Плов из птицы</t>
  </si>
  <si>
    <t xml:space="preserve">Сырники </t>
  </si>
  <si>
    <t>Блины/панкейки</t>
  </si>
  <si>
    <t>Жаркое по-домашнему с мясом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</si>
</sst>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2" borderId="22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0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M23" sqref="M23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3.9062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1.26953125" style="2" customWidth="1"/>
    <col min="12" max="16384" width="9.1796875" style="2"/>
  </cols>
  <sheetData>
    <row r="1" spans="1:12" ht="14.5">
      <c r="A1" s="1" t="s">
        <v>7</v>
      </c>
      <c r="C1" s="56" t="s">
        <v>55</v>
      </c>
      <c r="D1" s="57"/>
      <c r="E1" s="57"/>
      <c r="F1" s="12" t="s">
        <v>16</v>
      </c>
      <c r="G1" s="2" t="s">
        <v>17</v>
      </c>
      <c r="H1" s="58" t="s">
        <v>48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54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49" t="s">
        <v>50</v>
      </c>
      <c r="F6" s="39">
        <v>130</v>
      </c>
      <c r="G6" s="39">
        <v>10</v>
      </c>
      <c r="H6" s="39">
        <v>11</v>
      </c>
      <c r="I6" s="39">
        <v>35</v>
      </c>
      <c r="J6" s="39">
        <v>270</v>
      </c>
      <c r="K6" s="50">
        <v>256</v>
      </c>
      <c r="L6" s="39">
        <v>40.11</v>
      </c>
    </row>
    <row r="7" spans="1:12" ht="14.5">
      <c r="A7" s="23"/>
      <c r="B7" s="15"/>
      <c r="C7" s="11"/>
      <c r="D7" s="7" t="s">
        <v>22</v>
      </c>
      <c r="E7" s="40" t="s">
        <v>41</v>
      </c>
      <c r="F7" s="41">
        <v>200</v>
      </c>
      <c r="G7" s="41">
        <v>0</v>
      </c>
      <c r="H7" s="41">
        <v>0</v>
      </c>
      <c r="I7" s="41">
        <v>9</v>
      </c>
      <c r="J7" s="41">
        <v>36</v>
      </c>
      <c r="K7" s="42">
        <v>376</v>
      </c>
      <c r="L7" s="41">
        <v>10</v>
      </c>
    </row>
    <row r="8" spans="1:12" ht="14.5">
      <c r="A8" s="23"/>
      <c r="B8" s="15"/>
      <c r="C8" s="11"/>
      <c r="D8" s="7" t="s">
        <v>23</v>
      </c>
      <c r="E8" s="40"/>
      <c r="F8" s="41"/>
      <c r="G8" s="41"/>
      <c r="H8" s="41"/>
      <c r="I8" s="41"/>
      <c r="J8" s="41"/>
      <c r="K8" s="42"/>
      <c r="L8" s="41"/>
    </row>
    <row r="9" spans="1:12" ht="14.5">
      <c r="A9" s="23"/>
      <c r="B9" s="15"/>
      <c r="C9" s="11"/>
      <c r="D9" s="7" t="s">
        <v>24</v>
      </c>
      <c r="E9" s="40" t="s">
        <v>39</v>
      </c>
      <c r="F9" s="41">
        <v>130</v>
      </c>
      <c r="G9" s="41">
        <v>2</v>
      </c>
      <c r="H9" s="41">
        <v>0</v>
      </c>
      <c r="I9" s="41">
        <v>18</v>
      </c>
      <c r="J9" s="41">
        <v>109</v>
      </c>
      <c r="K9" s="42" t="s">
        <v>40</v>
      </c>
      <c r="L9" s="41">
        <v>25</v>
      </c>
    </row>
    <row r="10" spans="1:12" ht="14.5">
      <c r="A10" s="23"/>
      <c r="B10" s="15"/>
      <c r="C10" s="11"/>
      <c r="D10" s="7" t="s">
        <v>85</v>
      </c>
      <c r="E10" s="40" t="s">
        <v>84</v>
      </c>
      <c r="F10" s="41">
        <v>40</v>
      </c>
      <c r="G10" s="41">
        <v>4</v>
      </c>
      <c r="H10" s="41">
        <v>4</v>
      </c>
      <c r="I10" s="41">
        <v>5</v>
      </c>
      <c r="J10" s="41">
        <v>55</v>
      </c>
      <c r="K10" s="42">
        <v>334.327</v>
      </c>
      <c r="L10" s="41">
        <v>6</v>
      </c>
    </row>
    <row r="11" spans="1:12" ht="14.5">
      <c r="A11" s="24"/>
      <c r="B11" s="17"/>
      <c r="C11" s="8"/>
      <c r="D11" s="18" t="s">
        <v>33</v>
      </c>
      <c r="E11" s="9"/>
      <c r="F11" s="19">
        <f>SUM(F6:F10)</f>
        <v>500</v>
      </c>
      <c r="G11" s="19">
        <f>SUM(G6:G10)</f>
        <v>16</v>
      </c>
      <c r="H11" s="19">
        <f>SUM(H6:H10)</f>
        <v>15</v>
      </c>
      <c r="I11" s="19">
        <f>SUM(I6:I10)</f>
        <v>67</v>
      </c>
      <c r="J11" s="19">
        <f>SUM(J6:J10)</f>
        <v>470</v>
      </c>
      <c r="K11" s="25"/>
      <c r="L11" s="19">
        <f>SUM(L6:L10)</f>
        <v>81.11</v>
      </c>
    </row>
    <row r="12" spans="1:12" ht="14.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0"/>
      <c r="F12" s="41"/>
      <c r="G12" s="41"/>
      <c r="H12" s="41"/>
      <c r="I12" s="41"/>
      <c r="J12" s="41"/>
      <c r="K12" s="42"/>
      <c r="L12" s="41"/>
    </row>
    <row r="13" spans="1:12" ht="14.5">
      <c r="A13" s="23"/>
      <c r="B13" s="15"/>
      <c r="C13" s="11"/>
      <c r="D13" s="7" t="s">
        <v>27</v>
      </c>
      <c r="E13" s="40" t="s">
        <v>47</v>
      </c>
      <c r="F13" s="41">
        <v>200</v>
      </c>
      <c r="G13" s="41">
        <v>4</v>
      </c>
      <c r="H13" s="41">
        <v>5</v>
      </c>
      <c r="I13" s="41">
        <v>22</v>
      </c>
      <c r="J13" s="41">
        <v>140</v>
      </c>
      <c r="K13" s="42">
        <v>98</v>
      </c>
      <c r="L13" s="41">
        <v>22</v>
      </c>
    </row>
    <row r="14" spans="1:12" ht="14.5">
      <c r="A14" s="23"/>
      <c r="B14" s="15"/>
      <c r="C14" s="11"/>
      <c r="D14" s="7" t="s">
        <v>28</v>
      </c>
      <c r="E14" s="40" t="s">
        <v>58</v>
      </c>
      <c r="F14" s="41">
        <v>240</v>
      </c>
      <c r="G14" s="41">
        <v>16</v>
      </c>
      <c r="H14" s="41">
        <v>19</v>
      </c>
      <c r="I14" s="41">
        <v>26</v>
      </c>
      <c r="J14" s="41">
        <v>325</v>
      </c>
      <c r="K14" s="42">
        <v>265</v>
      </c>
      <c r="L14" s="41">
        <v>40.11</v>
      </c>
    </row>
    <row r="15" spans="1:12" ht="14.5">
      <c r="A15" s="23"/>
      <c r="B15" s="15"/>
      <c r="C15" s="11"/>
      <c r="D15" s="7" t="s">
        <v>29</v>
      </c>
      <c r="E15" s="40"/>
      <c r="F15" s="41"/>
      <c r="G15" s="41"/>
      <c r="H15" s="41"/>
      <c r="I15" s="41"/>
      <c r="J15" s="41"/>
      <c r="K15" s="42"/>
      <c r="L15" s="41"/>
    </row>
    <row r="16" spans="1:12" ht="14.5">
      <c r="A16" s="23"/>
      <c r="B16" s="15"/>
      <c r="C16" s="11"/>
      <c r="D16" s="7" t="s">
        <v>30</v>
      </c>
      <c r="E16" s="40" t="s">
        <v>59</v>
      </c>
      <c r="F16" s="41">
        <v>200</v>
      </c>
      <c r="G16" s="41">
        <v>0</v>
      </c>
      <c r="H16" s="41">
        <v>0</v>
      </c>
      <c r="I16" s="41">
        <v>24</v>
      </c>
      <c r="J16" s="41">
        <v>97</v>
      </c>
      <c r="K16" s="42">
        <v>349</v>
      </c>
      <c r="L16" s="41">
        <v>12</v>
      </c>
    </row>
    <row r="17" spans="1:12" ht="14.5">
      <c r="A17" s="23"/>
      <c r="B17" s="15"/>
      <c r="C17" s="11"/>
      <c r="D17" s="7" t="s">
        <v>31</v>
      </c>
      <c r="E17" s="40" t="s">
        <v>44</v>
      </c>
      <c r="F17" s="41">
        <v>40</v>
      </c>
      <c r="G17" s="41">
        <v>3</v>
      </c>
      <c r="H17" s="41">
        <v>0</v>
      </c>
      <c r="I17" s="41">
        <v>16</v>
      </c>
      <c r="J17" s="41">
        <v>76</v>
      </c>
      <c r="K17" s="42" t="s">
        <v>40</v>
      </c>
      <c r="L17" s="41">
        <v>4</v>
      </c>
    </row>
    <row r="18" spans="1:12" ht="14.5">
      <c r="A18" s="23"/>
      <c r="B18" s="15"/>
      <c r="C18" s="11"/>
      <c r="D18" s="7" t="s">
        <v>32</v>
      </c>
      <c r="E18" s="40" t="s">
        <v>43</v>
      </c>
      <c r="F18" s="41">
        <v>40</v>
      </c>
      <c r="G18" s="41">
        <v>2</v>
      </c>
      <c r="H18" s="41">
        <v>0</v>
      </c>
      <c r="I18" s="41">
        <v>15</v>
      </c>
      <c r="J18" s="41">
        <v>68</v>
      </c>
      <c r="K18" s="42" t="s">
        <v>40</v>
      </c>
      <c r="L18" s="41">
        <v>3</v>
      </c>
    </row>
    <row r="19" spans="1:12" ht="14.5">
      <c r="A19" s="24"/>
      <c r="B19" s="17"/>
      <c r="C19" s="8"/>
      <c r="D19" s="18" t="s">
        <v>33</v>
      </c>
      <c r="E19" s="9"/>
      <c r="F19" s="19">
        <f>SUM(F12:F18)</f>
        <v>720</v>
      </c>
      <c r="G19" s="19">
        <f>SUM(G12:G18)</f>
        <v>25</v>
      </c>
      <c r="H19" s="19">
        <f>SUM(H12:H18)</f>
        <v>24</v>
      </c>
      <c r="I19" s="19">
        <f>SUM(I12:I18)</f>
        <v>103</v>
      </c>
      <c r="J19" s="19">
        <f>SUM(J12:J18)</f>
        <v>706</v>
      </c>
      <c r="K19" s="25"/>
      <c r="L19" s="19">
        <f>SUM(L12:L18)</f>
        <v>81.11</v>
      </c>
    </row>
    <row r="20" spans="1:12" ht="15" thickBot="1">
      <c r="A20" s="29">
        <f>A6</f>
        <v>1</v>
      </c>
      <c r="B20" s="30">
        <f>B6</f>
        <v>1</v>
      </c>
      <c r="C20" s="59" t="s">
        <v>4</v>
      </c>
      <c r="D20" s="60"/>
      <c r="E20" s="31"/>
      <c r="F20" s="32">
        <f>F11+F19</f>
        <v>1220</v>
      </c>
      <c r="G20" s="32">
        <f>G11+G19</f>
        <v>41</v>
      </c>
      <c r="H20" s="32">
        <f>H11+H19</f>
        <v>39</v>
      </c>
      <c r="I20" s="32">
        <f>I11+I19</f>
        <v>170</v>
      </c>
      <c r="J20" s="32">
        <f>J11+J19</f>
        <v>1176</v>
      </c>
      <c r="K20" s="32"/>
      <c r="L20" s="32">
        <f>L11+L19</f>
        <v>162.22</v>
      </c>
    </row>
    <row r="21" spans="1:12" ht="14.5">
      <c r="A21" s="14">
        <v>1</v>
      </c>
      <c r="B21" s="15">
        <v>2</v>
      </c>
      <c r="C21" s="22" t="s">
        <v>20</v>
      </c>
      <c r="D21" s="5" t="s">
        <v>21</v>
      </c>
      <c r="E21" s="51" t="s">
        <v>60</v>
      </c>
      <c r="F21" s="39">
        <v>150</v>
      </c>
      <c r="G21" s="39">
        <v>3</v>
      </c>
      <c r="H21" s="39">
        <v>4</v>
      </c>
      <c r="I21" s="39">
        <v>33</v>
      </c>
      <c r="J21" s="39">
        <v>178</v>
      </c>
      <c r="K21" s="50">
        <v>202</v>
      </c>
      <c r="L21" s="39">
        <v>12.11</v>
      </c>
    </row>
    <row r="22" spans="1:12" ht="14.5">
      <c r="A22" s="14"/>
      <c r="B22" s="15"/>
      <c r="C22" s="11"/>
      <c r="D22" s="52" t="s">
        <v>21</v>
      </c>
      <c r="E22" s="53" t="s">
        <v>86</v>
      </c>
      <c r="F22" s="41">
        <v>110</v>
      </c>
      <c r="G22" s="41">
        <v>14</v>
      </c>
      <c r="H22" s="41">
        <v>16</v>
      </c>
      <c r="I22" s="41">
        <v>8</v>
      </c>
      <c r="J22" s="41">
        <v>180</v>
      </c>
      <c r="K22" s="54">
        <v>294.24799999999999</v>
      </c>
      <c r="L22" s="41">
        <v>50</v>
      </c>
    </row>
    <row r="23" spans="1:12" ht="14.5">
      <c r="A23" s="14"/>
      <c r="B23" s="15"/>
      <c r="C23" s="11"/>
      <c r="D23" s="7" t="s">
        <v>22</v>
      </c>
      <c r="E23" s="53" t="s">
        <v>61</v>
      </c>
      <c r="F23" s="41">
        <v>210</v>
      </c>
      <c r="G23" s="41">
        <v>0</v>
      </c>
      <c r="H23" s="41">
        <v>0</v>
      </c>
      <c r="I23" s="41">
        <v>9</v>
      </c>
      <c r="J23" s="41">
        <v>38</v>
      </c>
      <c r="K23" s="42">
        <v>377</v>
      </c>
      <c r="L23" s="41">
        <v>15</v>
      </c>
    </row>
    <row r="24" spans="1:12" ht="14.5">
      <c r="A24" s="14"/>
      <c r="B24" s="15"/>
      <c r="C24" s="11"/>
      <c r="D24" s="7" t="s">
        <v>23</v>
      </c>
      <c r="E24" s="53" t="s">
        <v>44</v>
      </c>
      <c r="F24" s="41">
        <v>40</v>
      </c>
      <c r="G24" s="41">
        <v>2</v>
      </c>
      <c r="H24" s="41">
        <v>0</v>
      </c>
      <c r="I24" s="41">
        <v>19</v>
      </c>
      <c r="J24" s="41">
        <v>92</v>
      </c>
      <c r="K24" s="42" t="s">
        <v>40</v>
      </c>
      <c r="L24" s="41">
        <v>4</v>
      </c>
    </row>
    <row r="25" spans="1:12" ht="14.5">
      <c r="A25" s="16"/>
      <c r="B25" s="17"/>
      <c r="C25" s="8"/>
      <c r="D25" s="18" t="s">
        <v>33</v>
      </c>
      <c r="E25" s="9"/>
      <c r="F25" s="19">
        <f>SUM(F21:F24)</f>
        <v>510</v>
      </c>
      <c r="G25" s="19">
        <f>SUM(G21:G24)</f>
        <v>19</v>
      </c>
      <c r="H25" s="19">
        <f>SUM(H21:H24)</f>
        <v>20</v>
      </c>
      <c r="I25" s="19">
        <f>SUM(I21:I24)</f>
        <v>69</v>
      </c>
      <c r="J25" s="19">
        <f>SUM(J21:J24)</f>
        <v>488</v>
      </c>
      <c r="K25" s="25"/>
      <c r="L25" s="19">
        <f>SUM(L21:L24)</f>
        <v>81.11</v>
      </c>
    </row>
    <row r="26" spans="1:12" ht="14.5">
      <c r="A26" s="13">
        <f>A21</f>
        <v>1</v>
      </c>
      <c r="B26" s="13">
        <f>B21</f>
        <v>2</v>
      </c>
      <c r="C26" s="10" t="s">
        <v>25</v>
      </c>
      <c r="D26" s="7" t="s">
        <v>26</v>
      </c>
      <c r="E26" s="53"/>
      <c r="F26" s="41"/>
      <c r="G26" s="41"/>
      <c r="H26" s="41"/>
      <c r="I26" s="41"/>
      <c r="J26" s="41"/>
      <c r="K26" s="42"/>
      <c r="L26" s="41"/>
    </row>
    <row r="27" spans="1:12" ht="14.5">
      <c r="A27" s="14"/>
      <c r="B27" s="15"/>
      <c r="C27" s="11"/>
      <c r="D27" s="7" t="s">
        <v>27</v>
      </c>
      <c r="E27" s="53" t="s">
        <v>62</v>
      </c>
      <c r="F27" s="41">
        <v>200</v>
      </c>
      <c r="G27" s="41">
        <v>8</v>
      </c>
      <c r="H27" s="41">
        <v>11</v>
      </c>
      <c r="I27" s="41">
        <v>7</v>
      </c>
      <c r="J27" s="41">
        <v>159</v>
      </c>
      <c r="K27" s="42">
        <v>102</v>
      </c>
      <c r="L27" s="41">
        <v>22</v>
      </c>
    </row>
    <row r="28" spans="1:12" ht="14.5">
      <c r="A28" s="14"/>
      <c r="B28" s="15"/>
      <c r="C28" s="11"/>
      <c r="D28" s="7" t="s">
        <v>28</v>
      </c>
      <c r="E28" s="53" t="s">
        <v>87</v>
      </c>
      <c r="F28" s="41">
        <v>150</v>
      </c>
      <c r="G28" s="41">
        <v>9</v>
      </c>
      <c r="H28" s="41">
        <v>11</v>
      </c>
      <c r="I28" s="41">
        <v>36</v>
      </c>
      <c r="J28" s="41">
        <v>274</v>
      </c>
      <c r="K28" s="54">
        <v>392</v>
      </c>
      <c r="L28" s="41">
        <v>34.11</v>
      </c>
    </row>
    <row r="29" spans="1:12" ht="14.5">
      <c r="A29" s="14"/>
      <c r="B29" s="15"/>
      <c r="C29" s="11"/>
      <c r="D29" s="7"/>
      <c r="E29" s="53" t="s">
        <v>88</v>
      </c>
      <c r="F29" s="41">
        <v>40</v>
      </c>
      <c r="G29" s="41">
        <v>0</v>
      </c>
      <c r="H29" s="41">
        <v>2</v>
      </c>
      <c r="I29" s="41">
        <v>2</v>
      </c>
      <c r="J29" s="41">
        <v>28</v>
      </c>
      <c r="K29" s="54">
        <v>248</v>
      </c>
      <c r="L29" s="41">
        <v>4</v>
      </c>
    </row>
    <row r="30" spans="1:12" ht="14.5">
      <c r="A30" s="14"/>
      <c r="B30" s="15"/>
      <c r="C30" s="11"/>
      <c r="D30" s="7" t="s">
        <v>29</v>
      </c>
      <c r="E30" s="40"/>
      <c r="F30" s="41"/>
      <c r="G30" s="41"/>
      <c r="H30" s="41"/>
      <c r="I30" s="41"/>
      <c r="J30" s="41"/>
      <c r="K30" s="42"/>
      <c r="L30" s="41"/>
    </row>
    <row r="31" spans="1:12" ht="14.5">
      <c r="A31" s="14"/>
      <c r="B31" s="15"/>
      <c r="C31" s="11"/>
      <c r="D31" s="7" t="s">
        <v>30</v>
      </c>
      <c r="E31" s="53" t="s">
        <v>63</v>
      </c>
      <c r="F31" s="41">
        <v>200</v>
      </c>
      <c r="G31" s="41">
        <v>0</v>
      </c>
      <c r="H31" s="41">
        <v>0</v>
      </c>
      <c r="I31" s="41">
        <v>25</v>
      </c>
      <c r="J31" s="41">
        <v>99</v>
      </c>
      <c r="K31" s="42">
        <v>342</v>
      </c>
      <c r="L31" s="41">
        <v>14</v>
      </c>
    </row>
    <row r="32" spans="1:12" ht="14.5">
      <c r="A32" s="14"/>
      <c r="B32" s="15"/>
      <c r="C32" s="11"/>
      <c r="D32" s="7" t="s">
        <v>31</v>
      </c>
      <c r="E32" s="40" t="s">
        <v>44</v>
      </c>
      <c r="F32" s="41">
        <v>40</v>
      </c>
      <c r="G32" s="41">
        <v>3</v>
      </c>
      <c r="H32" s="41">
        <v>0</v>
      </c>
      <c r="I32" s="41">
        <v>16</v>
      </c>
      <c r="J32" s="41">
        <v>76</v>
      </c>
      <c r="K32" s="42" t="s">
        <v>40</v>
      </c>
      <c r="L32" s="41">
        <v>4</v>
      </c>
    </row>
    <row r="33" spans="1:12" ht="14.5">
      <c r="A33" s="14"/>
      <c r="B33" s="15"/>
      <c r="C33" s="11"/>
      <c r="D33" s="7" t="s">
        <v>32</v>
      </c>
      <c r="E33" s="40" t="s">
        <v>43</v>
      </c>
      <c r="F33" s="41">
        <v>40</v>
      </c>
      <c r="G33" s="41">
        <v>2</v>
      </c>
      <c r="H33" s="41">
        <v>0</v>
      </c>
      <c r="I33" s="41">
        <v>15</v>
      </c>
      <c r="J33" s="41">
        <v>68</v>
      </c>
      <c r="K33" s="42" t="s">
        <v>40</v>
      </c>
      <c r="L33" s="41">
        <v>3</v>
      </c>
    </row>
    <row r="34" spans="1:12" ht="14.5">
      <c r="A34" s="16"/>
      <c r="B34" s="17"/>
      <c r="C34" s="8"/>
      <c r="D34" s="18" t="s">
        <v>33</v>
      </c>
      <c r="E34" s="9"/>
      <c r="F34" s="19">
        <f>SUM(F26:F33)</f>
        <v>670</v>
      </c>
      <c r="G34" s="19">
        <f>SUM(G26:G33)</f>
        <v>22</v>
      </c>
      <c r="H34" s="19">
        <f>SUM(H26:H33)</f>
        <v>24</v>
      </c>
      <c r="I34" s="19">
        <f>SUM(I26:I33)</f>
        <v>101</v>
      </c>
      <c r="J34" s="19">
        <f>SUM(J26:J33)</f>
        <v>704</v>
      </c>
      <c r="K34" s="25"/>
      <c r="L34" s="19">
        <f>SUM(L26:L33)</f>
        <v>81.11</v>
      </c>
    </row>
    <row r="35" spans="1:12" ht="15.75" customHeight="1" thickBot="1">
      <c r="A35" s="33">
        <f>A21</f>
        <v>1</v>
      </c>
      <c r="B35" s="33">
        <f>B21</f>
        <v>2</v>
      </c>
      <c r="C35" s="59" t="s">
        <v>4</v>
      </c>
      <c r="D35" s="60"/>
      <c r="E35" s="31"/>
      <c r="F35" s="32">
        <f>F25+F34</f>
        <v>1180</v>
      </c>
      <c r="G35" s="32">
        <f>G25+G34</f>
        <v>41</v>
      </c>
      <c r="H35" s="32">
        <f>H25+H34</f>
        <v>44</v>
      </c>
      <c r="I35" s="32">
        <f>I25+I34</f>
        <v>170</v>
      </c>
      <c r="J35" s="32">
        <f>J25+J34</f>
        <v>1192</v>
      </c>
      <c r="K35" s="32"/>
      <c r="L35" s="32">
        <f>L25+L34</f>
        <v>162.22</v>
      </c>
    </row>
    <row r="36" spans="1:12" ht="14.5">
      <c r="A36" s="20">
        <v>1</v>
      </c>
      <c r="B36" s="21">
        <v>3</v>
      </c>
      <c r="C36" s="22" t="s">
        <v>20</v>
      </c>
      <c r="D36" s="5" t="s">
        <v>21</v>
      </c>
      <c r="E36" s="51" t="s">
        <v>89</v>
      </c>
      <c r="F36" s="39">
        <v>185</v>
      </c>
      <c r="G36" s="39">
        <v>11</v>
      </c>
      <c r="H36" s="39">
        <v>12</v>
      </c>
      <c r="I36" s="39">
        <v>39</v>
      </c>
      <c r="J36" s="39">
        <v>306</v>
      </c>
      <c r="K36" s="55">
        <v>181</v>
      </c>
      <c r="L36" s="39">
        <v>23.11</v>
      </c>
    </row>
    <row r="37" spans="1:12" ht="14.5">
      <c r="A37" s="23"/>
      <c r="B37" s="15"/>
      <c r="C37" s="11"/>
      <c r="D37" s="7" t="s">
        <v>22</v>
      </c>
      <c r="E37" s="53" t="s">
        <v>83</v>
      </c>
      <c r="F37" s="41">
        <v>200</v>
      </c>
      <c r="G37" s="41">
        <v>0</v>
      </c>
      <c r="H37" s="41">
        <v>0</v>
      </c>
      <c r="I37" s="41">
        <v>9</v>
      </c>
      <c r="J37" s="41">
        <v>36</v>
      </c>
      <c r="K37" s="42">
        <v>376</v>
      </c>
      <c r="L37" s="41">
        <v>13</v>
      </c>
    </row>
    <row r="38" spans="1:12" ht="14.5">
      <c r="A38" s="23"/>
      <c r="B38" s="15"/>
      <c r="C38" s="11"/>
      <c r="D38" s="7" t="s">
        <v>23</v>
      </c>
      <c r="E38" s="53"/>
      <c r="F38" s="41"/>
      <c r="G38" s="41"/>
      <c r="H38" s="41"/>
      <c r="I38" s="41"/>
      <c r="J38" s="41"/>
      <c r="K38" s="42"/>
      <c r="L38" s="41"/>
    </row>
    <row r="39" spans="1:12" ht="14.5">
      <c r="A39" s="23"/>
      <c r="B39" s="15"/>
      <c r="C39" s="11"/>
      <c r="D39" s="7" t="s">
        <v>24</v>
      </c>
      <c r="E39" s="53"/>
      <c r="F39" s="41"/>
      <c r="G39" s="41"/>
      <c r="H39" s="41"/>
      <c r="I39" s="41"/>
      <c r="J39" s="41"/>
      <c r="K39" s="54"/>
      <c r="L39" s="41"/>
    </row>
    <row r="40" spans="1:12" ht="14.5">
      <c r="A40" s="23"/>
      <c r="B40" s="15"/>
      <c r="C40" s="11"/>
      <c r="D40" s="7" t="s">
        <v>56</v>
      </c>
      <c r="E40" s="53" t="s">
        <v>90</v>
      </c>
      <c r="F40" s="41">
        <v>115</v>
      </c>
      <c r="G40" s="41">
        <v>3</v>
      </c>
      <c r="H40" s="41">
        <v>4</v>
      </c>
      <c r="I40" s="41">
        <v>16</v>
      </c>
      <c r="J40" s="41">
        <v>105</v>
      </c>
      <c r="K40" s="54" t="s">
        <v>40</v>
      </c>
      <c r="L40" s="41">
        <v>45</v>
      </c>
    </row>
    <row r="41" spans="1:12" ht="14.5">
      <c r="A41" s="24"/>
      <c r="B41" s="17"/>
      <c r="C41" s="8"/>
      <c r="D41" s="18" t="s">
        <v>33</v>
      </c>
      <c r="E41" s="9"/>
      <c r="F41" s="19">
        <f>SUM(F36:F40)</f>
        <v>500</v>
      </c>
      <c r="G41" s="19">
        <f t="shared" ref="G41:L41" si="0">SUM(G36:G40)</f>
        <v>14</v>
      </c>
      <c r="H41" s="19">
        <f t="shared" si="0"/>
        <v>16</v>
      </c>
      <c r="I41" s="19">
        <f t="shared" si="0"/>
        <v>64</v>
      </c>
      <c r="J41" s="19">
        <f t="shared" si="0"/>
        <v>447</v>
      </c>
      <c r="K41" s="19">
        <f t="shared" si="0"/>
        <v>557</v>
      </c>
      <c r="L41" s="19">
        <f t="shared" si="0"/>
        <v>81.11</v>
      </c>
    </row>
    <row r="42" spans="1:12" ht="14.5">
      <c r="A42" s="26">
        <f>A36</f>
        <v>1</v>
      </c>
      <c r="B42" s="13">
        <f>B36</f>
        <v>3</v>
      </c>
      <c r="C42" s="10" t="s">
        <v>25</v>
      </c>
      <c r="D42" s="7" t="s">
        <v>26</v>
      </c>
      <c r="E42" s="40"/>
      <c r="F42" s="41"/>
      <c r="G42" s="41"/>
      <c r="H42" s="41"/>
      <c r="I42" s="41"/>
      <c r="J42" s="41"/>
      <c r="K42" s="42"/>
      <c r="L42" s="41"/>
    </row>
    <row r="43" spans="1:12" ht="14.5">
      <c r="A43" s="23"/>
      <c r="B43" s="15"/>
      <c r="C43" s="11"/>
      <c r="D43" s="7" t="s">
        <v>27</v>
      </c>
      <c r="E43" s="40" t="s">
        <v>65</v>
      </c>
      <c r="F43" s="41">
        <v>200</v>
      </c>
      <c r="G43" s="41">
        <v>4</v>
      </c>
      <c r="H43" s="41">
        <v>7</v>
      </c>
      <c r="I43" s="41">
        <v>10</v>
      </c>
      <c r="J43" s="41">
        <v>150</v>
      </c>
      <c r="K43" s="42">
        <v>88</v>
      </c>
      <c r="L43" s="41">
        <v>21.11</v>
      </c>
    </row>
    <row r="44" spans="1:12" ht="14.5">
      <c r="A44" s="23"/>
      <c r="B44" s="15"/>
      <c r="C44" s="11"/>
      <c r="D44" s="7" t="s">
        <v>28</v>
      </c>
      <c r="E44" s="40" t="s">
        <v>66</v>
      </c>
      <c r="F44" s="41">
        <v>110</v>
      </c>
      <c r="G44" s="41">
        <v>5</v>
      </c>
      <c r="H44" s="41">
        <v>5</v>
      </c>
      <c r="I44" s="41">
        <v>9</v>
      </c>
      <c r="J44" s="41">
        <v>101</v>
      </c>
      <c r="K44" s="42" t="s">
        <v>67</v>
      </c>
      <c r="L44" s="41">
        <v>31</v>
      </c>
    </row>
    <row r="45" spans="1:12" ht="14.5">
      <c r="A45" s="23"/>
      <c r="B45" s="15"/>
      <c r="C45" s="11"/>
      <c r="D45" s="7" t="s">
        <v>29</v>
      </c>
      <c r="E45" s="40" t="s">
        <v>51</v>
      </c>
      <c r="F45" s="41">
        <v>150</v>
      </c>
      <c r="G45" s="41">
        <v>5</v>
      </c>
      <c r="H45" s="41">
        <v>3</v>
      </c>
      <c r="I45" s="41">
        <v>28</v>
      </c>
      <c r="J45" s="41">
        <v>200</v>
      </c>
      <c r="K45" s="42">
        <v>171</v>
      </c>
      <c r="L45" s="41">
        <v>10</v>
      </c>
    </row>
    <row r="46" spans="1:12" ht="14.5">
      <c r="A46" s="23"/>
      <c r="B46" s="15"/>
      <c r="C46" s="11"/>
      <c r="D46" s="7" t="s">
        <v>30</v>
      </c>
      <c r="E46" s="40" t="s">
        <v>68</v>
      </c>
      <c r="F46" s="41">
        <v>200</v>
      </c>
      <c r="G46" s="41">
        <v>2</v>
      </c>
      <c r="H46" s="41">
        <v>1</v>
      </c>
      <c r="I46" s="41">
        <v>22</v>
      </c>
      <c r="J46" s="41">
        <v>111</v>
      </c>
      <c r="K46" s="42">
        <v>350</v>
      </c>
      <c r="L46" s="41">
        <v>12</v>
      </c>
    </row>
    <row r="47" spans="1:12" ht="14.5">
      <c r="A47" s="23"/>
      <c r="B47" s="15"/>
      <c r="C47" s="11"/>
      <c r="D47" s="7" t="s">
        <v>31</v>
      </c>
      <c r="E47" s="40" t="s">
        <v>44</v>
      </c>
      <c r="F47" s="41">
        <v>40</v>
      </c>
      <c r="G47" s="41">
        <v>3</v>
      </c>
      <c r="H47" s="41">
        <v>0</v>
      </c>
      <c r="I47" s="41">
        <v>16</v>
      </c>
      <c r="J47" s="41">
        <v>76</v>
      </c>
      <c r="K47" s="42" t="s">
        <v>40</v>
      </c>
      <c r="L47" s="41">
        <v>4</v>
      </c>
    </row>
    <row r="48" spans="1:12" ht="14.5">
      <c r="A48" s="23"/>
      <c r="B48" s="15"/>
      <c r="C48" s="11"/>
      <c r="D48" s="7" t="s">
        <v>32</v>
      </c>
      <c r="E48" s="40" t="s">
        <v>43</v>
      </c>
      <c r="F48" s="41">
        <v>40</v>
      </c>
      <c r="G48" s="41">
        <v>2</v>
      </c>
      <c r="H48" s="41">
        <v>0</v>
      </c>
      <c r="I48" s="41">
        <v>15</v>
      </c>
      <c r="J48" s="41">
        <v>68</v>
      </c>
      <c r="K48" s="42" t="s">
        <v>40</v>
      </c>
      <c r="L48" s="41">
        <v>3</v>
      </c>
    </row>
    <row r="49" spans="1:12" ht="14.5">
      <c r="A49" s="24"/>
      <c r="B49" s="17"/>
      <c r="C49" s="8"/>
      <c r="D49" s="18" t="s">
        <v>33</v>
      </c>
      <c r="E49" s="9"/>
      <c r="F49" s="19">
        <f>SUM(F42:F48)</f>
        <v>740</v>
      </c>
      <c r="G49" s="19">
        <f>SUM(G42:G48)</f>
        <v>21</v>
      </c>
      <c r="H49" s="19">
        <f>SUM(H42:H48)</f>
        <v>16</v>
      </c>
      <c r="I49" s="19">
        <f>SUM(I42:I48)</f>
        <v>100</v>
      </c>
      <c r="J49" s="19">
        <f>SUM(J42:J48)</f>
        <v>706</v>
      </c>
      <c r="K49" s="25"/>
      <c r="L49" s="19">
        <f>SUM(L42:L48)</f>
        <v>81.11</v>
      </c>
    </row>
    <row r="50" spans="1:12" ht="15.75" customHeight="1" thickBot="1">
      <c r="A50" s="29">
        <f>A36</f>
        <v>1</v>
      </c>
      <c r="B50" s="30">
        <f>B36</f>
        <v>3</v>
      </c>
      <c r="C50" s="59" t="s">
        <v>4</v>
      </c>
      <c r="D50" s="60"/>
      <c r="E50" s="31"/>
      <c r="F50" s="32">
        <f>F41+F49</f>
        <v>1240</v>
      </c>
      <c r="G50" s="32">
        <f>G41+G49</f>
        <v>35</v>
      </c>
      <c r="H50" s="32">
        <f>H41+H49</f>
        <v>32</v>
      </c>
      <c r="I50" s="32">
        <f>I41+I49</f>
        <v>164</v>
      </c>
      <c r="J50" s="32">
        <f>J41+J49</f>
        <v>1153</v>
      </c>
      <c r="K50" s="32"/>
      <c r="L50" s="32">
        <f>L41+L49</f>
        <v>162.22</v>
      </c>
    </row>
    <row r="51" spans="1:12" ht="14.5">
      <c r="A51" s="20">
        <v>1</v>
      </c>
      <c r="B51" s="21">
        <v>4</v>
      </c>
      <c r="C51" s="22" t="s">
        <v>20</v>
      </c>
      <c r="D51" s="5" t="s">
        <v>21</v>
      </c>
      <c r="E51" s="49" t="s">
        <v>52</v>
      </c>
      <c r="F51" s="39">
        <v>200</v>
      </c>
      <c r="G51" s="39">
        <v>10</v>
      </c>
      <c r="H51" s="39">
        <v>12</v>
      </c>
      <c r="I51" s="39">
        <v>25</v>
      </c>
      <c r="J51" s="39">
        <v>226</v>
      </c>
      <c r="K51" s="50">
        <v>212</v>
      </c>
      <c r="L51" s="39">
        <v>31.11</v>
      </c>
    </row>
    <row r="52" spans="1:12" ht="14.5">
      <c r="A52" s="23"/>
      <c r="B52" s="15"/>
      <c r="C52" s="11"/>
      <c r="D52" s="7" t="s">
        <v>22</v>
      </c>
      <c r="E52" s="40" t="s">
        <v>41</v>
      </c>
      <c r="F52" s="41">
        <v>200</v>
      </c>
      <c r="G52" s="41">
        <v>0</v>
      </c>
      <c r="H52" s="41">
        <v>0</v>
      </c>
      <c r="I52" s="41">
        <v>9</v>
      </c>
      <c r="J52" s="41">
        <v>36</v>
      </c>
      <c r="K52" s="42">
        <v>376</v>
      </c>
      <c r="L52" s="41">
        <v>10</v>
      </c>
    </row>
    <row r="53" spans="1:12" ht="14.5">
      <c r="A53" s="23"/>
      <c r="B53" s="15"/>
      <c r="C53" s="11"/>
      <c r="D53" s="7" t="s">
        <v>23</v>
      </c>
      <c r="E53" s="40" t="s">
        <v>44</v>
      </c>
      <c r="F53" s="41">
        <v>40</v>
      </c>
      <c r="G53" s="41">
        <v>3</v>
      </c>
      <c r="H53" s="41">
        <v>0</v>
      </c>
      <c r="I53" s="41">
        <v>16</v>
      </c>
      <c r="J53" s="41">
        <v>76</v>
      </c>
      <c r="K53" s="42" t="s">
        <v>40</v>
      </c>
      <c r="L53" s="41">
        <v>4</v>
      </c>
    </row>
    <row r="54" spans="1:12" ht="14.5">
      <c r="A54" s="23"/>
      <c r="B54" s="15"/>
      <c r="C54" s="11"/>
      <c r="D54" s="7" t="s">
        <v>24</v>
      </c>
      <c r="E54" s="53"/>
      <c r="F54" s="41"/>
      <c r="G54" s="41"/>
      <c r="H54" s="41"/>
      <c r="I54" s="41"/>
      <c r="J54" s="41"/>
      <c r="K54" s="54"/>
      <c r="L54" s="41"/>
    </row>
    <row r="55" spans="1:12" ht="14.5">
      <c r="A55" s="23"/>
      <c r="B55" s="15"/>
      <c r="C55" s="11"/>
      <c r="D55" s="7" t="s">
        <v>26</v>
      </c>
      <c r="E55" s="53" t="s">
        <v>91</v>
      </c>
      <c r="F55" s="41">
        <v>30</v>
      </c>
      <c r="G55" s="41">
        <v>1</v>
      </c>
      <c r="H55" s="41">
        <v>0</v>
      </c>
      <c r="I55" s="41">
        <v>2</v>
      </c>
      <c r="J55" s="41">
        <v>18</v>
      </c>
      <c r="K55" s="54" t="s">
        <v>40</v>
      </c>
      <c r="L55" s="41">
        <v>16</v>
      </c>
    </row>
    <row r="56" spans="1:12" ht="14.5">
      <c r="A56" s="23"/>
      <c r="B56" s="15"/>
      <c r="C56" s="11"/>
      <c r="D56" s="7" t="s">
        <v>85</v>
      </c>
      <c r="E56" s="53" t="s">
        <v>92</v>
      </c>
      <c r="F56" s="41">
        <v>30</v>
      </c>
      <c r="G56" s="41">
        <v>2</v>
      </c>
      <c r="H56" s="41">
        <v>3</v>
      </c>
      <c r="I56" s="41">
        <v>11</v>
      </c>
      <c r="J56" s="41">
        <v>76</v>
      </c>
      <c r="K56" s="54" t="s">
        <v>40</v>
      </c>
      <c r="L56" s="41">
        <v>20</v>
      </c>
    </row>
    <row r="57" spans="1:12" ht="14.5">
      <c r="A57" s="24"/>
      <c r="B57" s="17"/>
      <c r="C57" s="8"/>
      <c r="D57" s="18" t="s">
        <v>33</v>
      </c>
      <c r="E57" s="9"/>
      <c r="F57" s="19">
        <f>SUM(F51:F56)</f>
        <v>500</v>
      </c>
      <c r="G57" s="19">
        <f>SUM(G51:G56)</f>
        <v>16</v>
      </c>
      <c r="H57" s="19">
        <f>SUM(H51:H56)</f>
        <v>15</v>
      </c>
      <c r="I57" s="19">
        <f>SUM(I51:I56)</f>
        <v>63</v>
      </c>
      <c r="J57" s="19">
        <f>SUM(J51:J56)</f>
        <v>432</v>
      </c>
      <c r="K57" s="25"/>
      <c r="L57" s="19">
        <f>SUM(L51:L56)</f>
        <v>81.11</v>
      </c>
    </row>
    <row r="58" spans="1:12" ht="14.5">
      <c r="A58" s="26">
        <f>A51</f>
        <v>1</v>
      </c>
      <c r="B58" s="13">
        <f>B51</f>
        <v>4</v>
      </c>
      <c r="C58" s="10" t="s">
        <v>25</v>
      </c>
      <c r="D58" s="7" t="s">
        <v>26</v>
      </c>
      <c r="E58" s="40"/>
      <c r="F58" s="41"/>
      <c r="G58" s="41"/>
      <c r="H58" s="41"/>
      <c r="I58" s="41"/>
      <c r="J58" s="41"/>
      <c r="K58" s="42"/>
      <c r="L58" s="41"/>
    </row>
    <row r="59" spans="1:12" ht="14.5">
      <c r="A59" s="23"/>
      <c r="B59" s="15"/>
      <c r="C59" s="11"/>
      <c r="D59" s="7" t="s">
        <v>27</v>
      </c>
      <c r="E59" s="40" t="s">
        <v>69</v>
      </c>
      <c r="F59" s="41">
        <v>200</v>
      </c>
      <c r="G59" s="41">
        <v>4</v>
      </c>
      <c r="H59" s="41">
        <v>7</v>
      </c>
      <c r="I59" s="41">
        <v>12</v>
      </c>
      <c r="J59" s="41">
        <v>104</v>
      </c>
      <c r="K59" s="42">
        <v>96</v>
      </c>
      <c r="L59" s="41">
        <v>22</v>
      </c>
    </row>
    <row r="60" spans="1:12" ht="14.5">
      <c r="A60" s="23"/>
      <c r="B60" s="15"/>
      <c r="C60" s="11"/>
      <c r="D60" s="7" t="s">
        <v>28</v>
      </c>
      <c r="E60" s="40" t="s">
        <v>70</v>
      </c>
      <c r="F60" s="41">
        <v>100</v>
      </c>
      <c r="G60" s="41">
        <v>13</v>
      </c>
      <c r="H60" s="41">
        <v>9</v>
      </c>
      <c r="I60" s="41">
        <v>5</v>
      </c>
      <c r="J60" s="41">
        <v>140</v>
      </c>
      <c r="K60" s="42">
        <v>374</v>
      </c>
      <c r="L60" s="41">
        <v>29.11</v>
      </c>
    </row>
    <row r="61" spans="1:12" ht="14.5">
      <c r="A61" s="23"/>
      <c r="B61" s="15"/>
      <c r="C61" s="11"/>
      <c r="D61" s="7" t="s">
        <v>29</v>
      </c>
      <c r="E61" s="40" t="s">
        <v>74</v>
      </c>
      <c r="F61" s="41">
        <v>150</v>
      </c>
      <c r="G61" s="41">
        <v>5</v>
      </c>
      <c r="H61" s="41">
        <v>9</v>
      </c>
      <c r="I61" s="41">
        <v>28</v>
      </c>
      <c r="J61" s="41">
        <v>224</v>
      </c>
      <c r="K61" s="42">
        <v>127.128</v>
      </c>
      <c r="L61" s="41">
        <v>11</v>
      </c>
    </row>
    <row r="62" spans="1:12" ht="14.5">
      <c r="A62" s="23"/>
      <c r="B62" s="15"/>
      <c r="C62" s="11"/>
      <c r="D62" s="7" t="s">
        <v>30</v>
      </c>
      <c r="E62" s="40" t="s">
        <v>93</v>
      </c>
      <c r="F62" s="41">
        <v>200</v>
      </c>
      <c r="G62" s="41">
        <v>0</v>
      </c>
      <c r="H62" s="41">
        <v>0</v>
      </c>
      <c r="I62" s="41">
        <v>20</v>
      </c>
      <c r="J62" s="41">
        <v>81</v>
      </c>
      <c r="K62" s="42">
        <v>324</v>
      </c>
      <c r="L62" s="41">
        <v>12</v>
      </c>
    </row>
    <row r="63" spans="1:12" ht="14.5">
      <c r="A63" s="23"/>
      <c r="B63" s="15"/>
      <c r="C63" s="11"/>
      <c r="D63" s="7" t="s">
        <v>31</v>
      </c>
      <c r="E63" s="40" t="s">
        <v>44</v>
      </c>
      <c r="F63" s="41">
        <v>40</v>
      </c>
      <c r="G63" s="41">
        <v>3</v>
      </c>
      <c r="H63" s="41">
        <v>0</v>
      </c>
      <c r="I63" s="41">
        <v>16</v>
      </c>
      <c r="J63" s="41">
        <v>76</v>
      </c>
      <c r="K63" s="42" t="s">
        <v>40</v>
      </c>
      <c r="L63" s="41">
        <v>4</v>
      </c>
    </row>
    <row r="64" spans="1:12" ht="14.5">
      <c r="A64" s="23"/>
      <c r="B64" s="15"/>
      <c r="C64" s="11"/>
      <c r="D64" s="7" t="s">
        <v>32</v>
      </c>
      <c r="E64" s="40" t="s">
        <v>43</v>
      </c>
      <c r="F64" s="41">
        <v>40</v>
      </c>
      <c r="G64" s="41">
        <v>2</v>
      </c>
      <c r="H64" s="41">
        <v>0</v>
      </c>
      <c r="I64" s="41">
        <v>15</v>
      </c>
      <c r="J64" s="41">
        <v>68</v>
      </c>
      <c r="K64" s="42" t="s">
        <v>40</v>
      </c>
      <c r="L64" s="41">
        <v>3</v>
      </c>
    </row>
    <row r="65" spans="1:12" ht="14.5">
      <c r="A65" s="24"/>
      <c r="B65" s="17"/>
      <c r="C65" s="8"/>
      <c r="D65" s="18" t="s">
        <v>33</v>
      </c>
      <c r="E65" s="9"/>
      <c r="F65" s="19">
        <f>SUM(F58:F64)</f>
        <v>730</v>
      </c>
      <c r="G65" s="19">
        <f>SUM(G58:G64)</f>
        <v>27</v>
      </c>
      <c r="H65" s="19">
        <f>SUM(H58:H64)</f>
        <v>25</v>
      </c>
      <c r="I65" s="19">
        <f>SUM(I58:I64)</f>
        <v>96</v>
      </c>
      <c r="J65" s="19">
        <f>SUM(J58:J64)</f>
        <v>693</v>
      </c>
      <c r="K65" s="25"/>
      <c r="L65" s="19">
        <f>SUM(L58:L64)</f>
        <v>81.11</v>
      </c>
    </row>
    <row r="66" spans="1:12" ht="15.75" customHeight="1" thickBot="1">
      <c r="A66" s="29">
        <f>A51</f>
        <v>1</v>
      </c>
      <c r="B66" s="30">
        <f>B51</f>
        <v>4</v>
      </c>
      <c r="C66" s="59" t="s">
        <v>4</v>
      </c>
      <c r="D66" s="60"/>
      <c r="E66" s="31"/>
      <c r="F66" s="32">
        <f>F57+F65</f>
        <v>1230</v>
      </c>
      <c r="G66" s="32">
        <f>G57+G65</f>
        <v>43</v>
      </c>
      <c r="H66" s="32">
        <f>H57+H65</f>
        <v>40</v>
      </c>
      <c r="I66" s="32">
        <f>I57+I65</f>
        <v>159</v>
      </c>
      <c r="J66" s="32">
        <f>J57+J65</f>
        <v>1125</v>
      </c>
      <c r="K66" s="32"/>
      <c r="L66" s="32">
        <f>L57+L65</f>
        <v>162.22</v>
      </c>
    </row>
    <row r="67" spans="1:12" ht="14.5">
      <c r="A67" s="20">
        <v>1</v>
      </c>
      <c r="B67" s="21">
        <v>5</v>
      </c>
      <c r="C67" s="22" t="s">
        <v>20</v>
      </c>
      <c r="D67" s="5" t="s">
        <v>21</v>
      </c>
      <c r="E67" s="49" t="s">
        <v>94</v>
      </c>
      <c r="F67" s="39">
        <v>220</v>
      </c>
      <c r="G67" s="39">
        <v>11</v>
      </c>
      <c r="H67" s="39">
        <v>5</v>
      </c>
      <c r="I67" s="39">
        <v>39</v>
      </c>
      <c r="J67" s="39">
        <v>243</v>
      </c>
      <c r="K67" s="50">
        <v>253</v>
      </c>
      <c r="L67" s="39">
        <v>36.11</v>
      </c>
    </row>
    <row r="68" spans="1:12" ht="14.5">
      <c r="A68" s="23"/>
      <c r="B68" s="15"/>
      <c r="C68" s="11"/>
      <c r="D68" s="7" t="s">
        <v>22</v>
      </c>
      <c r="E68" s="53" t="s">
        <v>61</v>
      </c>
      <c r="F68" s="41">
        <v>210</v>
      </c>
      <c r="G68" s="41">
        <v>0</v>
      </c>
      <c r="H68" s="41">
        <v>0</v>
      </c>
      <c r="I68" s="41">
        <v>9</v>
      </c>
      <c r="J68" s="41">
        <v>38</v>
      </c>
      <c r="K68" s="42">
        <v>377</v>
      </c>
      <c r="L68" s="41">
        <v>15</v>
      </c>
    </row>
    <row r="69" spans="1:12" ht="14.5">
      <c r="A69" s="23"/>
      <c r="B69" s="15"/>
      <c r="C69" s="11"/>
      <c r="D69" s="7" t="s">
        <v>23</v>
      </c>
      <c r="E69" s="40" t="s">
        <v>71</v>
      </c>
      <c r="F69" s="41">
        <v>20</v>
      </c>
      <c r="G69" s="41">
        <v>2</v>
      </c>
      <c r="H69" s="41">
        <v>1</v>
      </c>
      <c r="I69" s="41">
        <v>17</v>
      </c>
      <c r="J69" s="41">
        <v>87</v>
      </c>
      <c r="K69" s="42" t="s">
        <v>40</v>
      </c>
      <c r="L69" s="41">
        <v>5</v>
      </c>
    </row>
    <row r="70" spans="1:12" ht="14.5">
      <c r="A70" s="23"/>
      <c r="B70" s="15"/>
      <c r="C70" s="11"/>
      <c r="D70" s="7" t="s">
        <v>24</v>
      </c>
      <c r="E70" s="53"/>
      <c r="F70" s="41"/>
      <c r="G70" s="41"/>
      <c r="H70" s="41"/>
      <c r="I70" s="41"/>
      <c r="J70" s="41"/>
      <c r="K70" s="54"/>
      <c r="L70" s="41"/>
    </row>
    <row r="71" spans="1:12" ht="14.5">
      <c r="A71" s="23"/>
      <c r="B71" s="15"/>
      <c r="C71" s="11"/>
      <c r="D71" s="6" t="s">
        <v>56</v>
      </c>
      <c r="E71" s="40" t="s">
        <v>45</v>
      </c>
      <c r="F71" s="41">
        <v>10</v>
      </c>
      <c r="G71" s="41">
        <v>0</v>
      </c>
      <c r="H71" s="41">
        <v>7</v>
      </c>
      <c r="I71" s="41">
        <v>0</v>
      </c>
      <c r="J71" s="41">
        <v>66</v>
      </c>
      <c r="K71" s="42">
        <v>14</v>
      </c>
      <c r="L71" s="41">
        <v>20</v>
      </c>
    </row>
    <row r="72" spans="1:12" ht="14.5">
      <c r="A72" s="23"/>
      <c r="B72" s="15"/>
      <c r="C72" s="11"/>
      <c r="D72" s="6" t="s">
        <v>85</v>
      </c>
      <c r="E72" s="40" t="s">
        <v>84</v>
      </c>
      <c r="F72" s="41">
        <v>40</v>
      </c>
      <c r="G72" s="41">
        <v>4</v>
      </c>
      <c r="H72" s="41">
        <v>4</v>
      </c>
      <c r="I72" s="41">
        <v>5</v>
      </c>
      <c r="J72" s="41">
        <v>55</v>
      </c>
      <c r="K72" s="42">
        <v>334.327</v>
      </c>
      <c r="L72" s="41">
        <v>5</v>
      </c>
    </row>
    <row r="73" spans="1:12" ht="14.5">
      <c r="A73" s="24"/>
      <c r="B73" s="17"/>
      <c r="C73" s="8"/>
      <c r="D73" s="18" t="s">
        <v>33</v>
      </c>
      <c r="E73" s="9"/>
      <c r="F73" s="19">
        <f>SUM(F67:F72)</f>
        <v>500</v>
      </c>
      <c r="G73" s="19">
        <f>SUM(G67:G72)</f>
        <v>17</v>
      </c>
      <c r="H73" s="19">
        <f>SUM(H67:H72)</f>
        <v>17</v>
      </c>
      <c r="I73" s="19">
        <f>SUM(I67:I72)</f>
        <v>70</v>
      </c>
      <c r="J73" s="19">
        <f>SUM(J67:J72)</f>
        <v>489</v>
      </c>
      <c r="K73" s="25"/>
      <c r="L73" s="19">
        <f>SUM(L67:L72)</f>
        <v>81.11</v>
      </c>
    </row>
    <row r="74" spans="1:12" ht="14.5">
      <c r="A74" s="26">
        <f>A67</f>
        <v>1</v>
      </c>
      <c r="B74" s="13">
        <f>B67</f>
        <v>5</v>
      </c>
      <c r="C74" s="10" t="s">
        <v>25</v>
      </c>
      <c r="D74" s="7" t="s">
        <v>26</v>
      </c>
      <c r="E74" s="40"/>
      <c r="F74" s="41"/>
      <c r="G74" s="41"/>
      <c r="H74" s="41"/>
      <c r="I74" s="41"/>
      <c r="J74" s="41"/>
      <c r="K74" s="42"/>
      <c r="L74" s="41"/>
    </row>
    <row r="75" spans="1:12" ht="14.5">
      <c r="A75" s="23"/>
      <c r="B75" s="15"/>
      <c r="C75" s="11"/>
      <c r="D75" s="7" t="s">
        <v>27</v>
      </c>
      <c r="E75" s="40" t="s">
        <v>72</v>
      </c>
      <c r="F75" s="41">
        <v>200</v>
      </c>
      <c r="G75" s="41">
        <v>3</v>
      </c>
      <c r="H75" s="41">
        <v>4</v>
      </c>
      <c r="I75" s="41">
        <v>4</v>
      </c>
      <c r="J75" s="41">
        <v>64</v>
      </c>
      <c r="K75" s="42">
        <v>82</v>
      </c>
      <c r="L75" s="41">
        <v>21.11</v>
      </c>
    </row>
    <row r="76" spans="1:12" ht="14.5">
      <c r="A76" s="23"/>
      <c r="B76" s="15"/>
      <c r="C76" s="11"/>
      <c r="D76" s="7" t="s">
        <v>28</v>
      </c>
      <c r="E76" s="40" t="s">
        <v>73</v>
      </c>
      <c r="F76" s="41">
        <v>110</v>
      </c>
      <c r="G76" s="41">
        <v>10</v>
      </c>
      <c r="H76" s="41">
        <v>13</v>
      </c>
      <c r="I76" s="41">
        <v>13</v>
      </c>
      <c r="J76" s="41">
        <v>206</v>
      </c>
      <c r="K76" s="42">
        <v>278</v>
      </c>
      <c r="L76" s="41">
        <v>31</v>
      </c>
    </row>
    <row r="77" spans="1:12" ht="14.5">
      <c r="A77" s="23"/>
      <c r="B77" s="15"/>
      <c r="C77" s="11"/>
      <c r="D77" s="7" t="s">
        <v>29</v>
      </c>
      <c r="E77" s="40" t="s">
        <v>95</v>
      </c>
      <c r="F77" s="41">
        <v>150</v>
      </c>
      <c r="G77" s="41">
        <v>5</v>
      </c>
      <c r="H77" s="41">
        <v>6</v>
      </c>
      <c r="I77" s="41">
        <v>33</v>
      </c>
      <c r="J77" s="41">
        <v>200</v>
      </c>
      <c r="K77" s="42">
        <v>304</v>
      </c>
      <c r="L77" s="41">
        <v>10</v>
      </c>
    </row>
    <row r="78" spans="1:12" ht="14.5">
      <c r="A78" s="23"/>
      <c r="B78" s="15"/>
      <c r="C78" s="11"/>
      <c r="D78" s="7" t="s">
        <v>30</v>
      </c>
      <c r="E78" s="40" t="s">
        <v>42</v>
      </c>
      <c r="F78" s="41">
        <v>200</v>
      </c>
      <c r="G78" s="41">
        <v>0</v>
      </c>
      <c r="H78" s="41">
        <v>0</v>
      </c>
      <c r="I78" s="41">
        <v>24</v>
      </c>
      <c r="J78" s="41">
        <v>90</v>
      </c>
      <c r="K78" s="42">
        <v>349</v>
      </c>
      <c r="L78" s="41">
        <v>12</v>
      </c>
    </row>
    <row r="79" spans="1:12" ht="14.5">
      <c r="A79" s="23"/>
      <c r="B79" s="15"/>
      <c r="C79" s="11"/>
      <c r="D79" s="7" t="s">
        <v>31</v>
      </c>
      <c r="E79" s="40" t="s">
        <v>44</v>
      </c>
      <c r="F79" s="41">
        <v>40</v>
      </c>
      <c r="G79" s="41">
        <v>3</v>
      </c>
      <c r="H79" s="41">
        <v>0</v>
      </c>
      <c r="I79" s="41">
        <v>16</v>
      </c>
      <c r="J79" s="41">
        <v>76</v>
      </c>
      <c r="K79" s="42" t="s">
        <v>40</v>
      </c>
      <c r="L79" s="41">
        <v>4</v>
      </c>
    </row>
    <row r="80" spans="1:12" ht="14.5">
      <c r="A80" s="23"/>
      <c r="B80" s="15"/>
      <c r="C80" s="11"/>
      <c r="D80" s="7" t="s">
        <v>32</v>
      </c>
      <c r="E80" s="40" t="s">
        <v>43</v>
      </c>
      <c r="F80" s="41">
        <v>40</v>
      </c>
      <c r="G80" s="41">
        <v>2</v>
      </c>
      <c r="H80" s="41">
        <v>0</v>
      </c>
      <c r="I80" s="41">
        <v>15</v>
      </c>
      <c r="J80" s="41">
        <v>68</v>
      </c>
      <c r="K80" s="42" t="s">
        <v>40</v>
      </c>
      <c r="L80" s="41">
        <v>3</v>
      </c>
    </row>
    <row r="81" spans="1:12" ht="14.5">
      <c r="A81" s="24"/>
      <c r="B81" s="17"/>
      <c r="C81" s="8"/>
      <c r="D81" s="18" t="s">
        <v>33</v>
      </c>
      <c r="E81" s="9"/>
      <c r="F81" s="19">
        <f>SUM(F74:F80)</f>
        <v>740</v>
      </c>
      <c r="G81" s="19">
        <f>SUM(G74:G80)</f>
        <v>23</v>
      </c>
      <c r="H81" s="19">
        <f>SUM(H74:H80)</f>
        <v>23</v>
      </c>
      <c r="I81" s="19">
        <f>SUM(I74:I80)</f>
        <v>105</v>
      </c>
      <c r="J81" s="19">
        <f>SUM(J74:J80)</f>
        <v>704</v>
      </c>
      <c r="K81" s="25"/>
      <c r="L81" s="19">
        <f>SUM(L74:L80)</f>
        <v>81.11</v>
      </c>
    </row>
    <row r="82" spans="1:12" ht="15.75" customHeight="1" thickBot="1">
      <c r="A82" s="29">
        <f>A67</f>
        <v>1</v>
      </c>
      <c r="B82" s="30">
        <f>B67</f>
        <v>5</v>
      </c>
      <c r="C82" s="59" t="s">
        <v>4</v>
      </c>
      <c r="D82" s="60"/>
      <c r="E82" s="31"/>
      <c r="F82" s="32">
        <f>F73+F81</f>
        <v>1240</v>
      </c>
      <c r="G82" s="32">
        <f>G73+G81</f>
        <v>40</v>
      </c>
      <c r="H82" s="32">
        <f>H73+H81</f>
        <v>40</v>
      </c>
      <c r="I82" s="32">
        <f>I73+I81</f>
        <v>175</v>
      </c>
      <c r="J82" s="32">
        <f>J73+J81</f>
        <v>1193</v>
      </c>
      <c r="K82" s="32"/>
      <c r="L82" s="32">
        <f>L73+L81</f>
        <v>162.22</v>
      </c>
    </row>
    <row r="83" spans="1:12" ht="14.5">
      <c r="A83" s="20">
        <v>2</v>
      </c>
      <c r="B83" s="21">
        <v>1</v>
      </c>
      <c r="C83" s="22" t="s">
        <v>20</v>
      </c>
      <c r="D83" s="5" t="s">
        <v>21</v>
      </c>
      <c r="E83" s="49" t="s">
        <v>96</v>
      </c>
      <c r="F83" s="39">
        <v>200</v>
      </c>
      <c r="G83" s="39">
        <v>5</v>
      </c>
      <c r="H83" s="39">
        <v>6</v>
      </c>
      <c r="I83" s="39">
        <v>38</v>
      </c>
      <c r="J83" s="39">
        <v>228</v>
      </c>
      <c r="K83" s="50">
        <v>202</v>
      </c>
      <c r="L83" s="39">
        <v>22</v>
      </c>
    </row>
    <row r="84" spans="1:12" ht="14.5">
      <c r="A84" s="23"/>
      <c r="B84" s="15"/>
      <c r="C84" s="11"/>
      <c r="D84" s="7" t="s">
        <v>22</v>
      </c>
      <c r="E84" s="53" t="s">
        <v>97</v>
      </c>
      <c r="F84" s="41">
        <v>200</v>
      </c>
      <c r="G84" s="41">
        <v>0</v>
      </c>
      <c r="H84" s="41">
        <v>0</v>
      </c>
      <c r="I84" s="41">
        <v>9</v>
      </c>
      <c r="J84" s="41">
        <v>36</v>
      </c>
      <c r="K84" s="42">
        <v>376</v>
      </c>
      <c r="L84" s="41">
        <v>13</v>
      </c>
    </row>
    <row r="85" spans="1:12" ht="14.5">
      <c r="A85" s="23"/>
      <c r="B85" s="15"/>
      <c r="C85" s="11"/>
      <c r="D85" s="7" t="s">
        <v>23</v>
      </c>
      <c r="E85" s="40"/>
      <c r="F85" s="41"/>
      <c r="G85" s="41"/>
      <c r="H85" s="41"/>
      <c r="I85" s="41"/>
      <c r="J85" s="41"/>
      <c r="K85" s="42"/>
      <c r="L85" s="41"/>
    </row>
    <row r="86" spans="1:12" ht="14.5">
      <c r="A86" s="23"/>
      <c r="B86" s="15"/>
      <c r="C86" s="11"/>
      <c r="D86" s="7" t="s">
        <v>24</v>
      </c>
      <c r="E86" s="53"/>
      <c r="F86" s="41"/>
      <c r="G86" s="41"/>
      <c r="H86" s="41"/>
      <c r="I86" s="41"/>
      <c r="J86" s="41"/>
      <c r="K86" s="54"/>
      <c r="L86" s="41"/>
    </row>
    <row r="87" spans="1:12" ht="14.5">
      <c r="A87" s="23"/>
      <c r="B87" s="15"/>
      <c r="C87" s="11"/>
      <c r="D87" s="7" t="s">
        <v>56</v>
      </c>
      <c r="E87" s="53" t="s">
        <v>98</v>
      </c>
      <c r="F87" s="41">
        <v>100</v>
      </c>
      <c r="G87" s="41">
        <v>9</v>
      </c>
      <c r="H87" s="41">
        <v>9</v>
      </c>
      <c r="I87" s="41">
        <v>20</v>
      </c>
      <c r="J87" s="41">
        <v>206</v>
      </c>
      <c r="K87" s="54">
        <v>2295</v>
      </c>
      <c r="L87" s="41">
        <v>46.11</v>
      </c>
    </row>
    <row r="88" spans="1:12" ht="14.5">
      <c r="A88" s="24"/>
      <c r="B88" s="17"/>
      <c r="C88" s="8"/>
      <c r="D88" s="18" t="s">
        <v>33</v>
      </c>
      <c r="E88" s="9"/>
      <c r="F88" s="19">
        <f>SUM(F83:F87)</f>
        <v>500</v>
      </c>
      <c r="G88" s="19">
        <f t="shared" ref="G88:L88" si="1">SUM(G83:G87)</f>
        <v>14</v>
      </c>
      <c r="H88" s="19">
        <f t="shared" si="1"/>
        <v>15</v>
      </c>
      <c r="I88" s="19">
        <f t="shared" si="1"/>
        <v>67</v>
      </c>
      <c r="J88" s="19">
        <f t="shared" si="1"/>
        <v>470</v>
      </c>
      <c r="K88" s="19">
        <f t="shared" si="1"/>
        <v>2873</v>
      </c>
      <c r="L88" s="19">
        <f t="shared" si="1"/>
        <v>81.11</v>
      </c>
    </row>
    <row r="89" spans="1:12" ht="14.5">
      <c r="A89" s="26">
        <f>A83</f>
        <v>2</v>
      </c>
      <c r="B89" s="13">
        <f>B83</f>
        <v>1</v>
      </c>
      <c r="C89" s="10" t="s">
        <v>25</v>
      </c>
      <c r="D89" s="7" t="s">
        <v>26</v>
      </c>
      <c r="E89" s="40"/>
      <c r="F89" s="41"/>
      <c r="G89" s="41"/>
      <c r="H89" s="41"/>
      <c r="I89" s="41"/>
      <c r="J89" s="41"/>
      <c r="K89" s="42"/>
      <c r="L89" s="41"/>
    </row>
    <row r="90" spans="1:12" ht="14.5">
      <c r="A90" s="23"/>
      <c r="B90" s="15"/>
      <c r="C90" s="11"/>
      <c r="D90" s="7" t="s">
        <v>27</v>
      </c>
      <c r="E90" s="40" t="s">
        <v>65</v>
      </c>
      <c r="F90" s="41">
        <v>200</v>
      </c>
      <c r="G90" s="41">
        <v>4</v>
      </c>
      <c r="H90" s="41">
        <v>7</v>
      </c>
      <c r="I90" s="41">
        <v>15</v>
      </c>
      <c r="J90" s="41">
        <v>145</v>
      </c>
      <c r="K90" s="42">
        <v>88</v>
      </c>
      <c r="L90" s="41">
        <v>21.11</v>
      </c>
    </row>
    <row r="91" spans="1:12" ht="14.5">
      <c r="A91" s="23"/>
      <c r="B91" s="15"/>
      <c r="C91" s="11"/>
      <c r="D91" s="7" t="s">
        <v>28</v>
      </c>
      <c r="E91" s="40" t="s">
        <v>99</v>
      </c>
      <c r="F91" s="41">
        <v>110</v>
      </c>
      <c r="G91" s="41">
        <v>7</v>
      </c>
      <c r="H91" s="41">
        <v>11</v>
      </c>
      <c r="I91" s="41">
        <v>12</v>
      </c>
      <c r="J91" s="41">
        <v>142</v>
      </c>
      <c r="K91" s="42">
        <v>605.24800000000005</v>
      </c>
      <c r="L91" s="41">
        <v>28</v>
      </c>
    </row>
    <row r="92" spans="1:12" ht="14.5">
      <c r="A92" s="23"/>
      <c r="B92" s="15"/>
      <c r="C92" s="11"/>
      <c r="D92" s="7" t="s">
        <v>29</v>
      </c>
      <c r="E92" s="40" t="s">
        <v>81</v>
      </c>
      <c r="F92" s="41">
        <v>150</v>
      </c>
      <c r="G92" s="41">
        <v>6</v>
      </c>
      <c r="H92" s="41">
        <v>5</v>
      </c>
      <c r="I92" s="41">
        <v>23</v>
      </c>
      <c r="J92" s="41">
        <v>162</v>
      </c>
      <c r="K92" s="42">
        <v>199</v>
      </c>
      <c r="L92" s="41">
        <v>11</v>
      </c>
    </row>
    <row r="93" spans="1:12" ht="14.5">
      <c r="A93" s="23"/>
      <c r="B93" s="15"/>
      <c r="C93" s="11"/>
      <c r="D93" s="7" t="s">
        <v>30</v>
      </c>
      <c r="E93" s="53" t="s">
        <v>49</v>
      </c>
      <c r="F93" s="41">
        <v>200</v>
      </c>
      <c r="G93" s="41">
        <v>0</v>
      </c>
      <c r="H93" s="41">
        <v>0</v>
      </c>
      <c r="I93" s="41">
        <v>25</v>
      </c>
      <c r="J93" s="41">
        <v>99</v>
      </c>
      <c r="K93" s="42">
        <v>342</v>
      </c>
      <c r="L93" s="41">
        <v>14</v>
      </c>
    </row>
    <row r="94" spans="1:12" ht="14.5">
      <c r="A94" s="23"/>
      <c r="B94" s="15"/>
      <c r="C94" s="11"/>
      <c r="D94" s="7" t="s">
        <v>31</v>
      </c>
      <c r="E94" s="40" t="s">
        <v>44</v>
      </c>
      <c r="F94" s="41">
        <v>40</v>
      </c>
      <c r="G94" s="41">
        <v>3</v>
      </c>
      <c r="H94" s="41">
        <v>0</v>
      </c>
      <c r="I94" s="41">
        <v>16</v>
      </c>
      <c r="J94" s="41">
        <v>76</v>
      </c>
      <c r="K94" s="42" t="s">
        <v>40</v>
      </c>
      <c r="L94" s="41">
        <v>4</v>
      </c>
    </row>
    <row r="95" spans="1:12" ht="14.5">
      <c r="A95" s="23"/>
      <c r="B95" s="15"/>
      <c r="C95" s="11"/>
      <c r="D95" s="7" t="s">
        <v>32</v>
      </c>
      <c r="E95" s="40" t="s">
        <v>43</v>
      </c>
      <c r="F95" s="41">
        <v>40</v>
      </c>
      <c r="G95" s="41">
        <v>2</v>
      </c>
      <c r="H95" s="41">
        <v>0</v>
      </c>
      <c r="I95" s="41">
        <v>15</v>
      </c>
      <c r="J95" s="41">
        <v>68</v>
      </c>
      <c r="K95" s="42" t="s">
        <v>40</v>
      </c>
      <c r="L95" s="41">
        <v>3</v>
      </c>
    </row>
    <row r="96" spans="1:12" ht="14.5">
      <c r="A96" s="24"/>
      <c r="B96" s="17"/>
      <c r="C96" s="8"/>
      <c r="D96" s="18" t="s">
        <v>33</v>
      </c>
      <c r="E96" s="9"/>
      <c r="F96" s="19">
        <f>SUM(F89:F95)</f>
        <v>740</v>
      </c>
      <c r="G96" s="19">
        <f>SUM(G89:G95)</f>
        <v>22</v>
      </c>
      <c r="H96" s="19">
        <f>SUM(H89:H95)</f>
        <v>23</v>
      </c>
      <c r="I96" s="19">
        <f>SUM(I89:I95)</f>
        <v>106</v>
      </c>
      <c r="J96" s="19">
        <f>SUM(J89:J95)</f>
        <v>692</v>
      </c>
      <c r="K96" s="25"/>
      <c r="L96" s="19">
        <f>SUM(L89:L95)</f>
        <v>81.11</v>
      </c>
    </row>
    <row r="97" spans="1:12" ht="15" thickBot="1">
      <c r="A97" s="29">
        <f>A83</f>
        <v>2</v>
      </c>
      <c r="B97" s="30">
        <f>B83</f>
        <v>1</v>
      </c>
      <c r="C97" s="59" t="s">
        <v>4</v>
      </c>
      <c r="D97" s="60"/>
      <c r="E97" s="31"/>
      <c r="F97" s="32">
        <f>F88+F96</f>
        <v>1240</v>
      </c>
      <c r="G97" s="32">
        <f>G88+G96</f>
        <v>36</v>
      </c>
      <c r="H97" s="32">
        <f>H88+H96</f>
        <v>38</v>
      </c>
      <c r="I97" s="32">
        <f>I88+I96</f>
        <v>173</v>
      </c>
      <c r="J97" s="32">
        <f>J88+J96</f>
        <v>1162</v>
      </c>
      <c r="K97" s="32"/>
      <c r="L97" s="32">
        <f>L88+L96</f>
        <v>162.22</v>
      </c>
    </row>
    <row r="98" spans="1:12" ht="14.5">
      <c r="A98" s="14">
        <v>2</v>
      </c>
      <c r="B98" s="15">
        <v>2</v>
      </c>
      <c r="C98" s="22" t="s">
        <v>20</v>
      </c>
      <c r="D98" s="5" t="s">
        <v>21</v>
      </c>
      <c r="E98" s="49" t="s">
        <v>87</v>
      </c>
      <c r="F98" s="39">
        <v>200</v>
      </c>
      <c r="G98" s="39">
        <v>11</v>
      </c>
      <c r="H98" s="39">
        <v>11</v>
      </c>
      <c r="I98" s="39">
        <v>41</v>
      </c>
      <c r="J98" s="39">
        <v>297</v>
      </c>
      <c r="K98" s="50">
        <v>392</v>
      </c>
      <c r="L98" s="39">
        <v>49.11</v>
      </c>
    </row>
    <row r="99" spans="1:12" ht="14.5">
      <c r="A99" s="14"/>
      <c r="B99" s="15"/>
      <c r="C99" s="11"/>
      <c r="D99" s="7" t="s">
        <v>22</v>
      </c>
      <c r="E99" s="53" t="s">
        <v>57</v>
      </c>
      <c r="F99" s="41">
        <v>200</v>
      </c>
      <c r="G99" s="41">
        <v>0</v>
      </c>
      <c r="H99" s="41">
        <v>0</v>
      </c>
      <c r="I99" s="41">
        <v>9</v>
      </c>
      <c r="J99" s="41">
        <v>36</v>
      </c>
      <c r="K99" s="42">
        <v>376</v>
      </c>
      <c r="L99" s="41">
        <v>10</v>
      </c>
    </row>
    <row r="100" spans="1:12" ht="14.5">
      <c r="A100" s="14"/>
      <c r="B100" s="15"/>
      <c r="C100" s="11"/>
      <c r="D100" s="7" t="s">
        <v>23</v>
      </c>
      <c r="E100" s="40" t="s">
        <v>100</v>
      </c>
      <c r="F100" s="41">
        <v>50</v>
      </c>
      <c r="G100" s="41">
        <v>3</v>
      </c>
      <c r="H100" s="41">
        <v>2</v>
      </c>
      <c r="I100" s="41">
        <v>17</v>
      </c>
      <c r="J100" s="41">
        <v>87</v>
      </c>
      <c r="K100" s="42">
        <v>2</v>
      </c>
      <c r="L100" s="41">
        <v>16</v>
      </c>
    </row>
    <row r="101" spans="1:12" ht="14.5">
      <c r="A101" s="14"/>
      <c r="B101" s="15"/>
      <c r="C101" s="11"/>
      <c r="D101" s="7" t="s">
        <v>24</v>
      </c>
      <c r="E101" s="53"/>
      <c r="F101" s="41"/>
      <c r="G101" s="41"/>
      <c r="H101" s="41"/>
      <c r="I101" s="41"/>
      <c r="J101" s="41"/>
      <c r="K101" s="54"/>
      <c r="L101" s="41"/>
    </row>
    <row r="102" spans="1:12" ht="14.5">
      <c r="A102" s="14"/>
      <c r="B102" s="15"/>
      <c r="C102" s="11"/>
      <c r="D102" s="6"/>
      <c r="E102" s="40" t="s">
        <v>88</v>
      </c>
      <c r="F102" s="41">
        <v>50</v>
      </c>
      <c r="G102" s="41">
        <v>1</v>
      </c>
      <c r="H102" s="41">
        <v>2</v>
      </c>
      <c r="I102" s="41">
        <v>3</v>
      </c>
      <c r="J102" s="41">
        <v>48</v>
      </c>
      <c r="K102" s="42">
        <v>248</v>
      </c>
      <c r="L102" s="41">
        <v>6</v>
      </c>
    </row>
    <row r="103" spans="1:12" ht="14.5">
      <c r="A103" s="16"/>
      <c r="B103" s="17"/>
      <c r="C103" s="8"/>
      <c r="D103" s="18" t="s">
        <v>33</v>
      </c>
      <c r="E103" s="9"/>
      <c r="F103" s="19">
        <f>SUM(F98:F102)</f>
        <v>500</v>
      </c>
      <c r="G103" s="19">
        <f>SUM(G98:G102)</f>
        <v>15</v>
      </c>
      <c r="H103" s="19">
        <f>SUM(H98:H102)</f>
        <v>15</v>
      </c>
      <c r="I103" s="19">
        <f>SUM(I98:I102)</f>
        <v>70</v>
      </c>
      <c r="J103" s="19">
        <f>SUM(J98:J102)</f>
        <v>468</v>
      </c>
      <c r="K103" s="25"/>
      <c r="L103" s="19">
        <f>SUM(L98:L102)</f>
        <v>81.11</v>
      </c>
    </row>
    <row r="104" spans="1:12" ht="14.5">
      <c r="A104" s="13">
        <f>A98</f>
        <v>2</v>
      </c>
      <c r="B104" s="13">
        <f>B98</f>
        <v>2</v>
      </c>
      <c r="C104" s="10" t="s">
        <v>25</v>
      </c>
      <c r="D104" s="7" t="s">
        <v>26</v>
      </c>
      <c r="E104" s="40"/>
      <c r="F104" s="41"/>
      <c r="G104" s="41"/>
      <c r="H104" s="41"/>
      <c r="I104" s="41"/>
      <c r="J104" s="41"/>
      <c r="K104" s="42"/>
      <c r="L104" s="41"/>
    </row>
    <row r="105" spans="1:12" ht="14.5">
      <c r="A105" s="14"/>
      <c r="B105" s="15"/>
      <c r="C105" s="11"/>
      <c r="D105" s="7" t="s">
        <v>27</v>
      </c>
      <c r="E105" s="40" t="s">
        <v>47</v>
      </c>
      <c r="F105" s="41">
        <v>200</v>
      </c>
      <c r="G105" s="41">
        <v>4</v>
      </c>
      <c r="H105" s="41">
        <v>5</v>
      </c>
      <c r="I105" s="41">
        <v>22</v>
      </c>
      <c r="J105" s="41">
        <v>140</v>
      </c>
      <c r="K105" s="42">
        <v>98</v>
      </c>
      <c r="L105" s="41">
        <v>22</v>
      </c>
    </row>
    <row r="106" spans="1:12" ht="14.5">
      <c r="A106" s="14"/>
      <c r="B106" s="15"/>
      <c r="C106" s="11"/>
      <c r="D106" s="7" t="s">
        <v>28</v>
      </c>
      <c r="E106" s="40" t="s">
        <v>101</v>
      </c>
      <c r="F106" s="41">
        <v>240</v>
      </c>
      <c r="G106" s="41">
        <v>16</v>
      </c>
      <c r="H106" s="41">
        <v>19</v>
      </c>
      <c r="I106" s="41">
        <v>26</v>
      </c>
      <c r="J106" s="41">
        <v>320</v>
      </c>
      <c r="K106" s="42">
        <v>291</v>
      </c>
      <c r="L106" s="41">
        <v>40.11</v>
      </c>
    </row>
    <row r="107" spans="1:12" ht="14.5">
      <c r="A107" s="14"/>
      <c r="B107" s="15"/>
      <c r="C107" s="11"/>
      <c r="D107" s="7" t="s">
        <v>29</v>
      </c>
      <c r="E107" s="40"/>
      <c r="F107" s="41"/>
      <c r="G107" s="41"/>
      <c r="H107" s="41"/>
      <c r="I107" s="41"/>
      <c r="J107" s="41"/>
      <c r="K107" s="42"/>
      <c r="L107" s="41"/>
    </row>
    <row r="108" spans="1:12" ht="14.5">
      <c r="A108" s="14"/>
      <c r="B108" s="15"/>
      <c r="C108" s="11"/>
      <c r="D108" s="7" t="s">
        <v>30</v>
      </c>
      <c r="E108" s="40" t="s">
        <v>75</v>
      </c>
      <c r="F108" s="41">
        <v>200</v>
      </c>
      <c r="G108" s="41">
        <v>0</v>
      </c>
      <c r="H108" s="41">
        <v>0</v>
      </c>
      <c r="I108" s="41">
        <v>24</v>
      </c>
      <c r="J108" s="41">
        <v>96</v>
      </c>
      <c r="K108" s="42">
        <v>348</v>
      </c>
      <c r="L108" s="41">
        <v>12</v>
      </c>
    </row>
    <row r="109" spans="1:12" ht="14.5">
      <c r="A109" s="14"/>
      <c r="B109" s="15"/>
      <c r="C109" s="11"/>
      <c r="D109" s="7" t="s">
        <v>31</v>
      </c>
      <c r="E109" s="40" t="s">
        <v>44</v>
      </c>
      <c r="F109" s="41">
        <v>40</v>
      </c>
      <c r="G109" s="41">
        <v>3</v>
      </c>
      <c r="H109" s="41">
        <v>0</v>
      </c>
      <c r="I109" s="41">
        <v>16</v>
      </c>
      <c r="J109" s="41">
        <v>76</v>
      </c>
      <c r="K109" s="42" t="s">
        <v>40</v>
      </c>
      <c r="L109" s="41">
        <v>4</v>
      </c>
    </row>
    <row r="110" spans="1:12" ht="14.5">
      <c r="A110" s="14"/>
      <c r="B110" s="15"/>
      <c r="C110" s="11"/>
      <c r="D110" s="7" t="s">
        <v>32</v>
      </c>
      <c r="E110" s="40" t="s">
        <v>43</v>
      </c>
      <c r="F110" s="41">
        <v>40</v>
      </c>
      <c r="G110" s="41">
        <v>2</v>
      </c>
      <c r="H110" s="41">
        <v>0</v>
      </c>
      <c r="I110" s="41">
        <v>15</v>
      </c>
      <c r="J110" s="41">
        <v>68</v>
      </c>
      <c r="K110" s="42" t="s">
        <v>40</v>
      </c>
      <c r="L110" s="41">
        <v>3</v>
      </c>
    </row>
    <row r="111" spans="1:12" ht="14.5">
      <c r="A111" s="16"/>
      <c r="B111" s="17"/>
      <c r="C111" s="8"/>
      <c r="D111" s="18" t="s">
        <v>33</v>
      </c>
      <c r="E111" s="9"/>
      <c r="F111" s="19">
        <f>SUM(F104:F110)</f>
        <v>720</v>
      </c>
      <c r="G111" s="19">
        <f>SUM(G104:G110)</f>
        <v>25</v>
      </c>
      <c r="H111" s="19">
        <f>SUM(H104:H110)</f>
        <v>24</v>
      </c>
      <c r="I111" s="19">
        <f>SUM(I104:I110)</f>
        <v>103</v>
      </c>
      <c r="J111" s="19">
        <f>SUM(J104:J110)</f>
        <v>700</v>
      </c>
      <c r="K111" s="25"/>
      <c r="L111" s="19">
        <f>SUM(L104:L110)</f>
        <v>81.11</v>
      </c>
    </row>
    <row r="112" spans="1:12" ht="15" thickBot="1">
      <c r="A112" s="33">
        <f>A98</f>
        <v>2</v>
      </c>
      <c r="B112" s="33">
        <f>B98</f>
        <v>2</v>
      </c>
      <c r="C112" s="59" t="s">
        <v>4</v>
      </c>
      <c r="D112" s="60"/>
      <c r="E112" s="31"/>
      <c r="F112" s="32">
        <f>F103+F111</f>
        <v>1220</v>
      </c>
      <c r="G112" s="32">
        <f>G103+G111</f>
        <v>40</v>
      </c>
      <c r="H112" s="32">
        <f>H103+H111</f>
        <v>39</v>
      </c>
      <c r="I112" s="32">
        <f>I103+I111</f>
        <v>173</v>
      </c>
      <c r="J112" s="32">
        <f>J103+J111</f>
        <v>1168</v>
      </c>
      <c r="K112" s="32"/>
      <c r="L112" s="32">
        <f>L103+L111</f>
        <v>162.22</v>
      </c>
    </row>
    <row r="113" spans="1:12" ht="14.5">
      <c r="A113" s="20">
        <v>2</v>
      </c>
      <c r="B113" s="21">
        <v>3</v>
      </c>
      <c r="C113" s="22" t="s">
        <v>20</v>
      </c>
      <c r="D113" s="5" t="s">
        <v>21</v>
      </c>
      <c r="E113" s="40" t="s">
        <v>102</v>
      </c>
      <c r="F113" s="41">
        <v>160</v>
      </c>
      <c r="G113" s="41">
        <v>10</v>
      </c>
      <c r="H113" s="41">
        <v>11</v>
      </c>
      <c r="I113" s="41">
        <v>40</v>
      </c>
      <c r="J113" s="41">
        <v>310</v>
      </c>
      <c r="K113" s="42">
        <v>219</v>
      </c>
      <c r="L113" s="39">
        <v>41.11</v>
      </c>
    </row>
    <row r="114" spans="1:12" ht="14.5">
      <c r="A114" s="23"/>
      <c r="B114" s="15"/>
      <c r="C114" s="11"/>
      <c r="D114" s="62" t="s">
        <v>85</v>
      </c>
      <c r="E114" s="40" t="s">
        <v>84</v>
      </c>
      <c r="F114" s="41">
        <v>40</v>
      </c>
      <c r="G114" s="41">
        <v>4</v>
      </c>
      <c r="H114" s="41">
        <v>4</v>
      </c>
      <c r="I114" s="41">
        <v>5</v>
      </c>
      <c r="J114" s="41">
        <v>55</v>
      </c>
      <c r="K114" s="42">
        <v>334.327</v>
      </c>
      <c r="L114" s="41">
        <v>5</v>
      </c>
    </row>
    <row r="115" spans="1:12" ht="14.5">
      <c r="A115" s="23"/>
      <c r="B115" s="15"/>
      <c r="C115" s="11"/>
      <c r="D115" s="7" t="s">
        <v>22</v>
      </c>
      <c r="E115" s="40" t="s">
        <v>61</v>
      </c>
      <c r="F115" s="41">
        <v>210</v>
      </c>
      <c r="G115" s="41">
        <v>0</v>
      </c>
      <c r="H115" s="41">
        <v>0</v>
      </c>
      <c r="I115" s="41">
        <v>9</v>
      </c>
      <c r="J115" s="41">
        <v>38</v>
      </c>
      <c r="K115" s="42">
        <v>377</v>
      </c>
      <c r="L115" s="41">
        <v>15</v>
      </c>
    </row>
    <row r="116" spans="1:12" ht="15.75" customHeight="1">
      <c r="A116" s="23"/>
      <c r="B116" s="15"/>
      <c r="C116" s="11"/>
      <c r="D116" s="7" t="s">
        <v>24</v>
      </c>
      <c r="E116" s="40" t="s">
        <v>39</v>
      </c>
      <c r="F116" s="41">
        <v>100</v>
      </c>
      <c r="G116" s="41">
        <v>1</v>
      </c>
      <c r="H116" s="41">
        <v>0</v>
      </c>
      <c r="I116" s="41">
        <v>16</v>
      </c>
      <c r="J116" s="41">
        <v>72</v>
      </c>
      <c r="K116" s="42" t="s">
        <v>40</v>
      </c>
      <c r="L116" s="41">
        <v>20</v>
      </c>
    </row>
    <row r="117" spans="1:12" ht="14.5">
      <c r="A117" s="24"/>
      <c r="B117" s="17"/>
      <c r="C117" s="8"/>
      <c r="D117" s="18" t="s">
        <v>33</v>
      </c>
      <c r="E117" s="9"/>
      <c r="F117" s="19">
        <f>SUM(F113:F116)</f>
        <v>510</v>
      </c>
      <c r="G117" s="19">
        <f>SUM(G113:G116)</f>
        <v>15</v>
      </c>
      <c r="H117" s="19">
        <f>SUM(H113:H116)</f>
        <v>15</v>
      </c>
      <c r="I117" s="19">
        <f>SUM(I113:I116)</f>
        <v>70</v>
      </c>
      <c r="J117" s="19">
        <f>SUM(J113:J116)</f>
        <v>475</v>
      </c>
      <c r="K117" s="25"/>
      <c r="L117" s="19">
        <f>SUM(L113:L116)</f>
        <v>81.11</v>
      </c>
    </row>
    <row r="118" spans="1:12" ht="14.5">
      <c r="A118" s="26">
        <f>A113</f>
        <v>2</v>
      </c>
      <c r="B118" s="13">
        <f>B113</f>
        <v>3</v>
      </c>
      <c r="C118" s="10" t="s">
        <v>25</v>
      </c>
      <c r="D118" s="7" t="s">
        <v>26</v>
      </c>
      <c r="E118" s="40"/>
      <c r="F118" s="41"/>
      <c r="G118" s="41"/>
      <c r="H118" s="41"/>
      <c r="I118" s="41"/>
      <c r="J118" s="41"/>
      <c r="K118" s="42"/>
      <c r="L118" s="41"/>
    </row>
    <row r="119" spans="1:12" ht="14.5">
      <c r="A119" s="23"/>
      <c r="B119" s="15"/>
      <c r="C119" s="11"/>
      <c r="D119" s="7" t="s">
        <v>27</v>
      </c>
      <c r="E119" s="40" t="s">
        <v>76</v>
      </c>
      <c r="F119" s="41">
        <v>200</v>
      </c>
      <c r="G119" s="41">
        <v>3</v>
      </c>
      <c r="H119" s="41">
        <v>12</v>
      </c>
      <c r="I119" s="41">
        <v>9</v>
      </c>
      <c r="J119" s="41">
        <v>145</v>
      </c>
      <c r="K119" s="42">
        <v>112</v>
      </c>
      <c r="L119" s="41">
        <v>20</v>
      </c>
    </row>
    <row r="120" spans="1:12" ht="14.5">
      <c r="A120" s="23"/>
      <c r="B120" s="15"/>
      <c r="C120" s="11"/>
      <c r="D120" s="7" t="s">
        <v>28</v>
      </c>
      <c r="E120" s="40" t="s">
        <v>77</v>
      </c>
      <c r="F120" s="41">
        <v>240</v>
      </c>
      <c r="G120" s="41">
        <v>15</v>
      </c>
      <c r="H120" s="41">
        <v>12</v>
      </c>
      <c r="I120" s="41">
        <v>36</v>
      </c>
      <c r="J120" s="41">
        <v>310</v>
      </c>
      <c r="K120" s="42">
        <v>259</v>
      </c>
      <c r="L120" s="41">
        <v>42.11</v>
      </c>
    </row>
    <row r="121" spans="1:12" ht="14.5">
      <c r="A121" s="23"/>
      <c r="B121" s="15"/>
      <c r="C121" s="11"/>
      <c r="D121" s="7" t="s">
        <v>29</v>
      </c>
      <c r="E121" s="40"/>
      <c r="F121" s="41"/>
      <c r="G121" s="41"/>
      <c r="H121" s="41"/>
      <c r="I121" s="41"/>
      <c r="J121" s="41"/>
      <c r="K121" s="42"/>
      <c r="L121" s="41"/>
    </row>
    <row r="122" spans="1:12" ht="14.5">
      <c r="A122" s="23"/>
      <c r="B122" s="15"/>
      <c r="C122" s="11"/>
      <c r="D122" s="7" t="s">
        <v>30</v>
      </c>
      <c r="E122" s="40" t="s">
        <v>78</v>
      </c>
      <c r="F122" s="41">
        <v>200</v>
      </c>
      <c r="G122" s="41">
        <v>0</v>
      </c>
      <c r="H122" s="41">
        <v>0</v>
      </c>
      <c r="I122" s="41">
        <v>26</v>
      </c>
      <c r="J122" s="41">
        <v>106</v>
      </c>
      <c r="K122" s="42">
        <v>354</v>
      </c>
      <c r="L122" s="41">
        <v>12</v>
      </c>
    </row>
    <row r="123" spans="1:12" ht="14.5">
      <c r="A123" s="23"/>
      <c r="B123" s="15"/>
      <c r="C123" s="11"/>
      <c r="D123" s="7" t="s">
        <v>31</v>
      </c>
      <c r="E123" s="40" t="s">
        <v>44</v>
      </c>
      <c r="F123" s="41">
        <v>40</v>
      </c>
      <c r="G123" s="41">
        <v>3</v>
      </c>
      <c r="H123" s="41">
        <v>0</v>
      </c>
      <c r="I123" s="41">
        <v>16</v>
      </c>
      <c r="J123" s="41">
        <v>76</v>
      </c>
      <c r="K123" s="42" t="s">
        <v>40</v>
      </c>
      <c r="L123" s="41">
        <v>4</v>
      </c>
    </row>
    <row r="124" spans="1:12" ht="14.5">
      <c r="A124" s="23"/>
      <c r="B124" s="15"/>
      <c r="C124" s="11"/>
      <c r="D124" s="7" t="s">
        <v>32</v>
      </c>
      <c r="E124" s="40" t="s">
        <v>43</v>
      </c>
      <c r="F124" s="41">
        <v>40</v>
      </c>
      <c r="G124" s="41">
        <v>2</v>
      </c>
      <c r="H124" s="41">
        <v>0</v>
      </c>
      <c r="I124" s="41">
        <v>15</v>
      </c>
      <c r="J124" s="41">
        <v>68</v>
      </c>
      <c r="K124" s="42" t="s">
        <v>40</v>
      </c>
      <c r="L124" s="41">
        <v>3</v>
      </c>
    </row>
    <row r="125" spans="1:12" ht="14.5">
      <c r="A125" s="24"/>
      <c r="B125" s="17"/>
      <c r="C125" s="8"/>
      <c r="D125" s="18" t="s">
        <v>33</v>
      </c>
      <c r="E125" s="9"/>
      <c r="F125" s="19">
        <f>SUM(F118:F124)</f>
        <v>720</v>
      </c>
      <c r="G125" s="19">
        <f>SUM(G118:G124)</f>
        <v>23</v>
      </c>
      <c r="H125" s="19">
        <f>SUM(H118:H124)</f>
        <v>24</v>
      </c>
      <c r="I125" s="19">
        <f>SUM(I118:I124)</f>
        <v>102</v>
      </c>
      <c r="J125" s="19">
        <f>SUM(J118:J124)</f>
        <v>705</v>
      </c>
      <c r="K125" s="25"/>
      <c r="L125" s="19">
        <f>SUM(L118:L124)</f>
        <v>81.11</v>
      </c>
    </row>
    <row r="126" spans="1:12" ht="15" thickBot="1">
      <c r="A126" s="29">
        <f>A113</f>
        <v>2</v>
      </c>
      <c r="B126" s="30">
        <f>B113</f>
        <v>3</v>
      </c>
      <c r="C126" s="59" t="s">
        <v>4</v>
      </c>
      <c r="D126" s="60"/>
      <c r="E126" s="31"/>
      <c r="F126" s="32">
        <f>F117+F125</f>
        <v>1230</v>
      </c>
      <c r="G126" s="32">
        <f>G117+G125</f>
        <v>38</v>
      </c>
      <c r="H126" s="32">
        <f>H117+H125</f>
        <v>39</v>
      </c>
      <c r="I126" s="32">
        <f>I117+I125</f>
        <v>172</v>
      </c>
      <c r="J126" s="32">
        <f>J117+J125</f>
        <v>1180</v>
      </c>
      <c r="K126" s="32"/>
      <c r="L126" s="32">
        <f>L117+L125</f>
        <v>162.22</v>
      </c>
    </row>
    <row r="127" spans="1:12" ht="14.5">
      <c r="A127" s="20">
        <v>2</v>
      </c>
      <c r="B127" s="21">
        <v>4</v>
      </c>
      <c r="C127" s="22" t="s">
        <v>20</v>
      </c>
      <c r="D127" s="5" t="s">
        <v>21</v>
      </c>
      <c r="E127" s="49" t="s">
        <v>103</v>
      </c>
      <c r="F127" s="39">
        <v>130</v>
      </c>
      <c r="G127" s="39">
        <v>10</v>
      </c>
      <c r="H127" s="39">
        <v>11</v>
      </c>
      <c r="I127" s="39">
        <v>35</v>
      </c>
      <c r="J127" s="39">
        <v>270</v>
      </c>
      <c r="K127" s="50">
        <v>256</v>
      </c>
      <c r="L127" s="39">
        <v>37.11</v>
      </c>
    </row>
    <row r="128" spans="1:12" ht="14.5">
      <c r="A128" s="23"/>
      <c r="B128" s="15"/>
      <c r="C128" s="11"/>
      <c r="D128" s="7" t="s">
        <v>22</v>
      </c>
      <c r="E128" s="40" t="s">
        <v>79</v>
      </c>
      <c r="F128" s="41">
        <v>200</v>
      </c>
      <c r="G128" s="41">
        <v>0</v>
      </c>
      <c r="H128" s="41">
        <v>0</v>
      </c>
      <c r="I128" s="41">
        <v>12</v>
      </c>
      <c r="J128" s="41">
        <v>50</v>
      </c>
      <c r="K128" s="42">
        <v>377</v>
      </c>
      <c r="L128" s="41">
        <v>13</v>
      </c>
    </row>
    <row r="129" spans="1:12" ht="14.5">
      <c r="A129" s="23"/>
      <c r="B129" s="15"/>
      <c r="C129" s="11"/>
      <c r="D129" s="7" t="s">
        <v>23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5">
      <c r="A130" s="23"/>
      <c r="B130" s="15"/>
      <c r="C130" s="11"/>
      <c r="D130" s="7" t="s">
        <v>24</v>
      </c>
      <c r="E130" s="53" t="s">
        <v>39</v>
      </c>
      <c r="F130" s="41">
        <v>130</v>
      </c>
      <c r="G130" s="41">
        <v>2</v>
      </c>
      <c r="H130" s="41">
        <v>1</v>
      </c>
      <c r="I130" s="41">
        <v>18</v>
      </c>
      <c r="J130" s="41">
        <v>109</v>
      </c>
      <c r="K130" s="54" t="s">
        <v>40</v>
      </c>
      <c r="L130" s="41">
        <v>25</v>
      </c>
    </row>
    <row r="131" spans="1:12" ht="14.5">
      <c r="A131" s="23"/>
      <c r="B131" s="15"/>
      <c r="C131" s="11"/>
      <c r="D131" s="62" t="s">
        <v>85</v>
      </c>
      <c r="E131" s="40" t="s">
        <v>84</v>
      </c>
      <c r="F131" s="41">
        <v>40</v>
      </c>
      <c r="G131" s="41">
        <v>4</v>
      </c>
      <c r="H131" s="41">
        <v>4</v>
      </c>
      <c r="I131" s="41">
        <v>5</v>
      </c>
      <c r="J131" s="41">
        <v>55</v>
      </c>
      <c r="K131" s="42">
        <v>334.327</v>
      </c>
      <c r="L131" s="41">
        <v>6</v>
      </c>
    </row>
    <row r="132" spans="1:12" ht="14.5">
      <c r="A132" s="24"/>
      <c r="B132" s="17"/>
      <c r="C132" s="8"/>
      <c r="D132" s="18" t="s">
        <v>33</v>
      </c>
      <c r="E132" s="9"/>
      <c r="F132" s="19">
        <f>SUM(F127:F131)</f>
        <v>500</v>
      </c>
      <c r="G132" s="19">
        <f>SUM(G127:G131)</f>
        <v>16</v>
      </c>
      <c r="H132" s="19">
        <f>SUM(H127:H131)</f>
        <v>16</v>
      </c>
      <c r="I132" s="19">
        <f>SUM(I127:I131)</f>
        <v>70</v>
      </c>
      <c r="J132" s="19">
        <f>SUM(J127:J131)</f>
        <v>484</v>
      </c>
      <c r="K132" s="25"/>
      <c r="L132" s="19">
        <f>SUM(L127:L131)</f>
        <v>81.11</v>
      </c>
    </row>
    <row r="133" spans="1:12" ht="14.5">
      <c r="A133" s="26">
        <f>A127</f>
        <v>2</v>
      </c>
      <c r="B133" s="13">
        <f>B127</f>
        <v>4</v>
      </c>
      <c r="C133" s="10" t="s">
        <v>25</v>
      </c>
      <c r="D133" s="7" t="s">
        <v>26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5">
      <c r="A134" s="23"/>
      <c r="B134" s="15"/>
      <c r="C134" s="11"/>
      <c r="D134" s="7" t="s">
        <v>27</v>
      </c>
      <c r="E134" s="40" t="s">
        <v>80</v>
      </c>
      <c r="F134" s="41">
        <v>200</v>
      </c>
      <c r="G134" s="41">
        <v>3</v>
      </c>
      <c r="H134" s="41">
        <v>7</v>
      </c>
      <c r="I134" s="41">
        <v>17</v>
      </c>
      <c r="J134" s="41">
        <v>144</v>
      </c>
      <c r="K134" s="42">
        <v>87</v>
      </c>
      <c r="L134" s="41">
        <v>22</v>
      </c>
    </row>
    <row r="135" spans="1:12" ht="14.5">
      <c r="A135" s="23"/>
      <c r="B135" s="15"/>
      <c r="C135" s="11"/>
      <c r="D135" s="7" t="s">
        <v>28</v>
      </c>
      <c r="E135" s="40" t="s">
        <v>53</v>
      </c>
      <c r="F135" s="41">
        <v>220</v>
      </c>
      <c r="G135" s="41">
        <v>15</v>
      </c>
      <c r="H135" s="41">
        <v>17</v>
      </c>
      <c r="I135" s="41">
        <v>31</v>
      </c>
      <c r="J135" s="41">
        <v>319</v>
      </c>
      <c r="K135" s="42">
        <v>392</v>
      </c>
      <c r="L135" s="41">
        <v>40.11</v>
      </c>
    </row>
    <row r="136" spans="1:12" ht="14.5">
      <c r="A136" s="23"/>
      <c r="B136" s="15"/>
      <c r="C136" s="11"/>
      <c r="D136" s="7" t="s">
        <v>29</v>
      </c>
      <c r="E136" s="40"/>
      <c r="F136" s="41"/>
      <c r="G136" s="41"/>
      <c r="H136" s="41"/>
      <c r="I136" s="41"/>
      <c r="J136" s="41"/>
      <c r="K136" s="42"/>
      <c r="L136" s="41"/>
    </row>
    <row r="137" spans="1:12" ht="14.5">
      <c r="A137" s="23"/>
      <c r="B137" s="15"/>
      <c r="C137" s="11"/>
      <c r="D137" s="7" t="s">
        <v>30</v>
      </c>
      <c r="E137" s="40" t="s">
        <v>59</v>
      </c>
      <c r="F137" s="41">
        <v>200</v>
      </c>
      <c r="G137" s="41">
        <v>0</v>
      </c>
      <c r="H137" s="41">
        <v>0</v>
      </c>
      <c r="I137" s="41">
        <v>24</v>
      </c>
      <c r="J137" s="41">
        <v>99</v>
      </c>
      <c r="K137" s="42">
        <v>349</v>
      </c>
      <c r="L137" s="41">
        <v>12</v>
      </c>
    </row>
    <row r="138" spans="1:12" ht="14.5">
      <c r="A138" s="23"/>
      <c r="B138" s="15"/>
      <c r="C138" s="11"/>
      <c r="D138" s="7" t="s">
        <v>31</v>
      </c>
      <c r="E138" s="40" t="s">
        <v>44</v>
      </c>
      <c r="F138" s="41">
        <v>40</v>
      </c>
      <c r="G138" s="41">
        <v>3</v>
      </c>
      <c r="H138" s="41">
        <v>0</v>
      </c>
      <c r="I138" s="41">
        <v>16</v>
      </c>
      <c r="J138" s="41">
        <v>76</v>
      </c>
      <c r="K138" s="42" t="s">
        <v>40</v>
      </c>
      <c r="L138" s="41">
        <v>4</v>
      </c>
    </row>
    <row r="139" spans="1:12" ht="14.5">
      <c r="A139" s="23"/>
      <c r="B139" s="15"/>
      <c r="C139" s="11"/>
      <c r="D139" s="7" t="s">
        <v>32</v>
      </c>
      <c r="E139" s="40" t="s">
        <v>43</v>
      </c>
      <c r="F139" s="41">
        <v>40</v>
      </c>
      <c r="G139" s="41">
        <v>2</v>
      </c>
      <c r="H139" s="41">
        <v>0</v>
      </c>
      <c r="I139" s="41">
        <v>15</v>
      </c>
      <c r="J139" s="41">
        <v>68</v>
      </c>
      <c r="K139" s="42" t="s">
        <v>40</v>
      </c>
      <c r="L139" s="41">
        <v>3</v>
      </c>
    </row>
    <row r="140" spans="1:12" ht="14.5">
      <c r="A140" s="24"/>
      <c r="B140" s="17"/>
      <c r="C140" s="8"/>
      <c r="D140" s="18" t="s">
        <v>33</v>
      </c>
      <c r="E140" s="9"/>
      <c r="F140" s="19">
        <f>SUM(F133:F139)</f>
        <v>700</v>
      </c>
      <c r="G140" s="19">
        <f>SUM(G133:G139)</f>
        <v>23</v>
      </c>
      <c r="H140" s="19">
        <f>SUM(H133:H139)</f>
        <v>24</v>
      </c>
      <c r="I140" s="19">
        <f>SUM(I133:I139)</f>
        <v>103</v>
      </c>
      <c r="J140" s="19">
        <f>SUM(J133:J139)</f>
        <v>706</v>
      </c>
      <c r="K140" s="25"/>
      <c r="L140" s="19">
        <f>SUM(L133:L139)</f>
        <v>81.11</v>
      </c>
    </row>
    <row r="141" spans="1:12" ht="15" thickBot="1">
      <c r="A141" s="29">
        <f>A127</f>
        <v>2</v>
      </c>
      <c r="B141" s="30">
        <f>B127</f>
        <v>4</v>
      </c>
      <c r="C141" s="59" t="s">
        <v>4</v>
      </c>
      <c r="D141" s="60"/>
      <c r="E141" s="31"/>
      <c r="F141" s="32">
        <f>F132+F140</f>
        <v>1200</v>
      </c>
      <c r="G141" s="32">
        <f>G132+G140</f>
        <v>39</v>
      </c>
      <c r="H141" s="32">
        <f>H132+H140</f>
        <v>40</v>
      </c>
      <c r="I141" s="32">
        <f>I132+I140</f>
        <v>173</v>
      </c>
      <c r="J141" s="32">
        <f>J132+J140</f>
        <v>1190</v>
      </c>
      <c r="K141" s="32"/>
      <c r="L141" s="32">
        <f>L132+L140</f>
        <v>162.22</v>
      </c>
    </row>
    <row r="142" spans="1:12" ht="14.5">
      <c r="A142" s="20">
        <v>2</v>
      </c>
      <c r="B142" s="21">
        <v>5</v>
      </c>
      <c r="C142" s="22" t="s">
        <v>20</v>
      </c>
      <c r="D142" s="5" t="s">
        <v>21</v>
      </c>
      <c r="E142" s="49" t="s">
        <v>46</v>
      </c>
      <c r="F142" s="39">
        <v>200</v>
      </c>
      <c r="G142" s="39">
        <v>9</v>
      </c>
      <c r="H142" s="39">
        <v>13</v>
      </c>
      <c r="I142" s="39">
        <v>22</v>
      </c>
      <c r="J142" s="39">
        <v>264</v>
      </c>
      <c r="K142" s="50">
        <v>175</v>
      </c>
      <c r="L142" s="39">
        <v>21.11</v>
      </c>
    </row>
    <row r="143" spans="1:12" ht="14.5">
      <c r="A143" s="23"/>
      <c r="B143" s="15"/>
      <c r="C143" s="11"/>
      <c r="D143" s="7" t="s">
        <v>22</v>
      </c>
      <c r="E143" s="40" t="s">
        <v>41</v>
      </c>
      <c r="F143" s="41">
        <v>200</v>
      </c>
      <c r="G143" s="41">
        <v>0</v>
      </c>
      <c r="H143" s="41">
        <v>0</v>
      </c>
      <c r="I143" s="41">
        <v>9</v>
      </c>
      <c r="J143" s="41">
        <v>36</v>
      </c>
      <c r="K143" s="42">
        <v>376</v>
      </c>
      <c r="L143" s="41">
        <v>10</v>
      </c>
    </row>
    <row r="144" spans="1:12" ht="14.5">
      <c r="A144" s="23"/>
      <c r="B144" s="15"/>
      <c r="C144" s="11"/>
      <c r="D144" s="7" t="s">
        <v>23</v>
      </c>
      <c r="E144" s="40" t="s">
        <v>64</v>
      </c>
      <c r="F144" s="41">
        <v>40</v>
      </c>
      <c r="G144" s="41">
        <v>5</v>
      </c>
      <c r="H144" s="41">
        <v>3</v>
      </c>
      <c r="I144" s="41">
        <v>21</v>
      </c>
      <c r="J144" s="41">
        <v>91</v>
      </c>
      <c r="K144" s="42">
        <v>3</v>
      </c>
      <c r="L144" s="41">
        <v>30</v>
      </c>
    </row>
    <row r="145" spans="1:12" ht="14.5">
      <c r="A145" s="23"/>
      <c r="B145" s="15"/>
      <c r="C145" s="11"/>
      <c r="D145" s="7" t="s">
        <v>24</v>
      </c>
      <c r="E145" s="53" t="s">
        <v>39</v>
      </c>
      <c r="F145" s="41">
        <v>100</v>
      </c>
      <c r="G145" s="41">
        <v>1</v>
      </c>
      <c r="H145" s="41">
        <v>0</v>
      </c>
      <c r="I145" s="41">
        <v>16</v>
      </c>
      <c r="J145" s="41">
        <v>72</v>
      </c>
      <c r="K145" s="54" t="s">
        <v>40</v>
      </c>
      <c r="L145" s="41">
        <v>20</v>
      </c>
    </row>
    <row r="146" spans="1:12" ht="15.75" customHeight="1">
      <c r="A146" s="24"/>
      <c r="B146" s="17"/>
      <c r="C146" s="8"/>
      <c r="D146" s="18" t="s">
        <v>33</v>
      </c>
      <c r="E146" s="9"/>
      <c r="F146" s="19">
        <f>SUM(F142:F145)</f>
        <v>540</v>
      </c>
      <c r="G146" s="19">
        <f>SUM(G142:G145)</f>
        <v>15</v>
      </c>
      <c r="H146" s="19">
        <f>SUM(H142:H145)</f>
        <v>16</v>
      </c>
      <c r="I146" s="19">
        <f>SUM(I142:I145)</f>
        <v>68</v>
      </c>
      <c r="J146" s="19">
        <f>SUM(J142:J145)</f>
        <v>463</v>
      </c>
      <c r="K146" s="25"/>
      <c r="L146" s="19">
        <f>SUM(L142:L145)</f>
        <v>81.11</v>
      </c>
    </row>
    <row r="147" spans="1:12" ht="14.5">
      <c r="A147" s="26">
        <f>A142</f>
        <v>2</v>
      </c>
      <c r="B147" s="13">
        <f>B142</f>
        <v>5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5">
      <c r="A148" s="23"/>
      <c r="B148" s="15"/>
      <c r="C148" s="11"/>
      <c r="D148" s="7" t="s">
        <v>27</v>
      </c>
      <c r="E148" s="40" t="s">
        <v>82</v>
      </c>
      <c r="F148" s="41">
        <v>200</v>
      </c>
      <c r="G148" s="41">
        <v>2</v>
      </c>
      <c r="H148" s="41">
        <v>7</v>
      </c>
      <c r="I148" s="41">
        <v>23</v>
      </c>
      <c r="J148" s="41">
        <v>164</v>
      </c>
      <c r="K148" s="42">
        <v>113</v>
      </c>
      <c r="L148" s="41">
        <v>20</v>
      </c>
    </row>
    <row r="149" spans="1:12" ht="14.5">
      <c r="A149" s="23"/>
      <c r="B149" s="15"/>
      <c r="C149" s="11"/>
      <c r="D149" s="7" t="s">
        <v>28</v>
      </c>
      <c r="E149" s="40" t="s">
        <v>104</v>
      </c>
      <c r="F149" s="41">
        <v>240</v>
      </c>
      <c r="G149" s="41">
        <v>16</v>
      </c>
      <c r="H149" s="41">
        <v>15</v>
      </c>
      <c r="I149" s="41">
        <v>20</v>
      </c>
      <c r="J149" s="41">
        <v>296</v>
      </c>
      <c r="K149" s="42">
        <v>259</v>
      </c>
      <c r="L149" s="41">
        <v>40.11</v>
      </c>
    </row>
    <row r="150" spans="1:12" ht="14.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5">
      <c r="A151" s="23"/>
      <c r="B151" s="15"/>
      <c r="C151" s="11"/>
      <c r="D151" s="7" t="s">
        <v>30</v>
      </c>
      <c r="E151" s="40" t="s">
        <v>49</v>
      </c>
      <c r="F151" s="41">
        <v>200</v>
      </c>
      <c r="G151" s="41">
        <v>0</v>
      </c>
      <c r="H151" s="41">
        <v>0</v>
      </c>
      <c r="I151" s="41">
        <v>25</v>
      </c>
      <c r="J151" s="41">
        <v>99</v>
      </c>
      <c r="K151" s="42">
        <v>342</v>
      </c>
      <c r="L151" s="41">
        <v>14</v>
      </c>
    </row>
    <row r="152" spans="1:12" ht="14.5">
      <c r="A152" s="23"/>
      <c r="B152" s="15"/>
      <c r="C152" s="11"/>
      <c r="D152" s="7" t="s">
        <v>31</v>
      </c>
      <c r="E152" s="40" t="s">
        <v>44</v>
      </c>
      <c r="F152" s="41">
        <v>40</v>
      </c>
      <c r="G152" s="41">
        <v>3</v>
      </c>
      <c r="H152" s="41">
        <v>0</v>
      </c>
      <c r="I152" s="41">
        <v>16</v>
      </c>
      <c r="J152" s="41">
        <v>76</v>
      </c>
      <c r="K152" s="42" t="s">
        <v>40</v>
      </c>
      <c r="L152" s="41">
        <v>4</v>
      </c>
    </row>
    <row r="153" spans="1:12" ht="14.5">
      <c r="A153" s="23"/>
      <c r="B153" s="15"/>
      <c r="C153" s="11"/>
      <c r="D153" s="7" t="s">
        <v>32</v>
      </c>
      <c r="E153" s="40" t="s">
        <v>43</v>
      </c>
      <c r="F153" s="41">
        <v>40</v>
      </c>
      <c r="G153" s="41">
        <v>2</v>
      </c>
      <c r="H153" s="41">
        <v>0</v>
      </c>
      <c r="I153" s="41">
        <v>15</v>
      </c>
      <c r="J153" s="41">
        <v>68</v>
      </c>
      <c r="K153" s="42" t="s">
        <v>40</v>
      </c>
      <c r="L153" s="41">
        <v>3</v>
      </c>
    </row>
    <row r="154" spans="1:12" ht="14.5">
      <c r="A154" s="24"/>
      <c r="B154" s="17"/>
      <c r="C154" s="8"/>
      <c r="D154" s="18" t="s">
        <v>33</v>
      </c>
      <c r="E154" s="9"/>
      <c r="F154" s="19">
        <f>SUM(F147:F153)</f>
        <v>720</v>
      </c>
      <c r="G154" s="19">
        <f>SUM(G147:G153)</f>
        <v>23</v>
      </c>
      <c r="H154" s="19">
        <f>SUM(H147:H153)</f>
        <v>22</v>
      </c>
      <c r="I154" s="19">
        <f>SUM(I147:I153)</f>
        <v>99</v>
      </c>
      <c r="J154" s="19">
        <f>SUM(J147:J153)</f>
        <v>703</v>
      </c>
      <c r="K154" s="25"/>
      <c r="L154" s="19">
        <f>SUM(L147:L153)</f>
        <v>81.11</v>
      </c>
    </row>
    <row r="155" spans="1:12" ht="15" thickBot="1">
      <c r="A155" s="29">
        <f>A142</f>
        <v>2</v>
      </c>
      <c r="B155" s="30">
        <f>B142</f>
        <v>5</v>
      </c>
      <c r="C155" s="59" t="s">
        <v>4</v>
      </c>
      <c r="D155" s="60"/>
      <c r="E155" s="31"/>
      <c r="F155" s="32">
        <f>F146+F154</f>
        <v>1260</v>
      </c>
      <c r="G155" s="32">
        <f>G146+G154</f>
        <v>38</v>
      </c>
      <c r="H155" s="32">
        <f>H146+H154</f>
        <v>38</v>
      </c>
      <c r="I155" s="32">
        <f>I146+I154</f>
        <v>167</v>
      </c>
      <c r="J155" s="32">
        <f>J146+J154</f>
        <v>1166</v>
      </c>
      <c r="K155" s="32"/>
      <c r="L155" s="32">
        <f>L146+L154</f>
        <v>162.22</v>
      </c>
    </row>
    <row r="156" spans="1:12" ht="13.5" thickBot="1">
      <c r="A156" s="27"/>
      <c r="B156" s="28"/>
      <c r="C156" s="61" t="s">
        <v>5</v>
      </c>
      <c r="D156" s="61"/>
      <c r="E156" s="61"/>
      <c r="F156" s="34">
        <f>(F20+F35+F50+F66+F82+F97+F112+F126+F141+F155)/(IF(F20=0,0,1)+IF(F35=0,0,1)+IF(F50=0,0,1)+IF(F66=0,0,1)+IF(F82=0,0,1)+IF(F97=0,0,1)+IF(F112=0,0,1)+IF(F126=0,0,1)+IF(F141=0,0,1)+IF(F155=0,0,1))</f>
        <v>1226</v>
      </c>
      <c r="G156" s="34">
        <f>(G20+G35+G50+G66+G82+G97+G112+G126+G141+G155)/(IF(G20=0,0,1)+IF(G35=0,0,1)+IF(G50=0,0,1)+IF(G66=0,0,1)+IF(G82=0,0,1)+IF(G97=0,0,1)+IF(G112=0,0,1)+IF(G126=0,0,1)+IF(G141=0,0,1)+IF(G155=0,0,1))</f>
        <v>39.1</v>
      </c>
      <c r="H156" s="34">
        <f>(H20+H35+H50+H66+H82+H97+H112+H126+H141+H155)/(IF(H20=0,0,1)+IF(H35=0,0,1)+IF(H50=0,0,1)+IF(H66=0,0,1)+IF(H82=0,0,1)+IF(H97=0,0,1)+IF(H112=0,0,1)+IF(H126=0,0,1)+IF(H141=0,0,1)+IF(H155=0,0,1))</f>
        <v>38.9</v>
      </c>
      <c r="I156" s="34">
        <f>(I20+I35+I50+I66+I82+I97+I112+I126+I141+I155)/(IF(I20=0,0,1)+IF(I35=0,0,1)+IF(I50=0,0,1)+IF(I66=0,0,1)+IF(I82=0,0,1)+IF(I97=0,0,1)+IF(I112=0,0,1)+IF(I126=0,0,1)+IF(I141=0,0,1)+IF(I155=0,0,1))</f>
        <v>169.6</v>
      </c>
      <c r="J156" s="34">
        <f>(J20+J35+J50+J66+J82+J97+J112+J126+J141+J155)/(IF(J20=0,0,1)+IF(J35=0,0,1)+IF(J50=0,0,1)+IF(J66=0,0,1)+IF(J82=0,0,1)+IF(J97=0,0,1)+IF(J112=0,0,1)+IF(J126=0,0,1)+IF(J141=0,0,1)+IF(J155=0,0,1))</f>
        <v>1170.5</v>
      </c>
      <c r="K156" s="34"/>
      <c r="L156" s="34">
        <f>(L20+L35+L50+L66+L82+L97+L112+L126+L141+L155)/(IF(L20=0,0,1)+IF(L35=0,0,1)+IF(L50=0,0,1)+IF(L66=0,0,1)+IF(L82=0,0,1)+IF(L97=0,0,1)+IF(L112=0,0,1)+IF(L126=0,0,1)+IF(L141=0,0,1)+IF(L155=0,0,1))</f>
        <v>162.22</v>
      </c>
    </row>
  </sheetData>
  <mergeCells count="14">
    <mergeCell ref="C66:D66"/>
    <mergeCell ref="C82:D82"/>
    <mergeCell ref="C20:D20"/>
    <mergeCell ref="C156:E156"/>
    <mergeCell ref="C155:D155"/>
    <mergeCell ref="C97:D97"/>
    <mergeCell ref="C112:D112"/>
    <mergeCell ref="C126:D126"/>
    <mergeCell ref="C141:D141"/>
    <mergeCell ref="C1:E1"/>
    <mergeCell ref="H1:K1"/>
    <mergeCell ref="H2:K2"/>
    <mergeCell ref="C35:D35"/>
    <mergeCell ref="C50:D50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2023-12-07T05:44:17Z</cp:lastPrinted>
  <dcterms:created xsi:type="dcterms:W3CDTF">2022-05-16T14:23:56Z</dcterms:created>
  <dcterms:modified xsi:type="dcterms:W3CDTF">2025-01-06T17:25:39Z</dcterms:modified>
</cp:coreProperties>
</file>